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46520" windowHeight="25520" activeTab="1"/>
  </bookViews>
  <sheets>
    <sheet name="Sample" sheetId="1" r:id="rId1"/>
    <sheet name="Blank" sheetId="2" r:id="rId2"/>
  </sheets>
  <definedNames>
    <definedName name="_xlnm.Print_Area" localSheetId="1">'Blank'!$A$1:$E$42</definedName>
  </definedNames>
  <calcPr fullCalcOnLoad="1"/>
</workbook>
</file>

<file path=xl/sharedStrings.xml><?xml version="1.0" encoding="utf-8"?>
<sst xmlns="http://schemas.openxmlformats.org/spreadsheetml/2006/main" count="100" uniqueCount="71">
  <si>
    <t>SAMPLE PROJECT BUDGET</t>
  </si>
  <si>
    <t>Year 1 of 1</t>
  </si>
  <si>
    <t>CASH IN</t>
  </si>
  <si>
    <t>Committed</t>
  </si>
  <si>
    <t>Anticipated</t>
  </si>
  <si>
    <t>Project</t>
  </si>
  <si>
    <t>% of Total</t>
  </si>
  <si>
    <t>Service Fees</t>
  </si>
  <si>
    <t>Product Sales</t>
  </si>
  <si>
    <t>Other Earned Revenue</t>
  </si>
  <si>
    <t>Contributions / Donations</t>
  </si>
  <si>
    <t>Grant - this application</t>
  </si>
  <si>
    <t>Grants - other</t>
  </si>
  <si>
    <t>Loans received</t>
  </si>
  <si>
    <t>Applicant's funds</t>
  </si>
  <si>
    <t>Other cash inflows</t>
  </si>
  <si>
    <t>CASH OUT</t>
  </si>
  <si>
    <t>% time on project</t>
  </si>
  <si>
    <t>Funding Request</t>
  </si>
  <si>
    <t>Project Budget</t>
  </si>
  <si>
    <t>Personnel</t>
  </si>
  <si>
    <t>Staff (list position)</t>
  </si>
  <si>
    <t>P/R Taxes &amp; Work. Comp.</t>
  </si>
  <si>
    <t>Benefits</t>
  </si>
  <si>
    <t>Consultant/Contractors</t>
  </si>
  <si>
    <t>Total Personnel</t>
  </si>
  <si>
    <t>Non-Personnel</t>
  </si>
  <si>
    <t>Rent</t>
  </si>
  <si>
    <t>Bldg. Repair &amp; Maint.</t>
  </si>
  <si>
    <t>Utilities</t>
  </si>
  <si>
    <t>Phone, fax, e-mail, etc.</t>
  </si>
  <si>
    <t>Printing &amp; Reproduction</t>
  </si>
  <si>
    <t>Advertising &amp; Promo</t>
  </si>
  <si>
    <t>Equipment</t>
  </si>
  <si>
    <t>Fuel</t>
  </si>
  <si>
    <t>Registration</t>
  </si>
  <si>
    <t>Supplies &amp; Materials</t>
  </si>
  <si>
    <t>Vehicle expense</t>
  </si>
  <si>
    <t>Travel, Meals, Meetings</t>
  </si>
  <si>
    <t>Insurance</t>
  </si>
  <si>
    <t>Permit Fees, Licenses</t>
  </si>
  <si>
    <t>Loan pymts. (Prin. &amp; Int.)</t>
  </si>
  <si>
    <t>Other cash outflows</t>
  </si>
  <si>
    <t>Total, Non-Personnel</t>
  </si>
  <si>
    <t>CHANGE IN CASH</t>
  </si>
  <si>
    <t>IN KIND CONTRIBUTIONS</t>
  </si>
  <si>
    <t>Amount:</t>
  </si>
  <si>
    <t>Please explain any expenses over 5% of the project budget in the budget narrative.</t>
  </si>
  <si>
    <t>Applicant: Organization ABC</t>
  </si>
  <si>
    <t>Applicant:</t>
  </si>
  <si>
    <t>Lease/Mortgage</t>
  </si>
  <si>
    <t>Operation Expenses</t>
  </si>
  <si>
    <t xml:space="preserve">Other </t>
  </si>
  <si>
    <t>Other expenses</t>
  </si>
  <si>
    <t>Total Personnel Costs</t>
  </si>
  <si>
    <t>Total Non-Personnel</t>
  </si>
  <si>
    <t>TOTAL EXPENSES</t>
  </si>
  <si>
    <t>TOTAL ASSETS/INCOME</t>
  </si>
  <si>
    <t>EXPENSES</t>
  </si>
  <si>
    <t>ASSETS/INCOME</t>
  </si>
  <si>
    <t>Current Year Organization Budget</t>
  </si>
  <si>
    <t>StopWaste Grants Application:  Project and Organization Budgets</t>
  </si>
  <si>
    <t>Total Project Budget</t>
  </si>
  <si>
    <t>Individual/Corporate Contributions/Donations</t>
  </si>
  <si>
    <t xml:space="preserve">Other Grants               secured or anticipated </t>
  </si>
  <si>
    <t>Applicant's budgeted funds for project</t>
  </si>
  <si>
    <t xml:space="preserve">Funds Requested for Proposed Grant Project </t>
  </si>
  <si>
    <t>Staff (list position)*</t>
  </si>
  <si>
    <t>* Requested funds must be less than 50% of yearly salary</t>
  </si>
  <si>
    <t>Comments and    Explanation for line items greater then 10% of project budget</t>
  </si>
  <si>
    <t xml:space="preserve">This Grant Application Project Funding Request   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</si>
</sst>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0_);\(0.00\)"/>
    <numFmt numFmtId="168" formatCode="0_);\(0\)"/>
    <numFmt numFmtId="169" formatCode="&quot;$&quot;#,##0"/>
    <numFmt numFmtId="170" formatCode="&quot;$&quot;#,##0.00"/>
    <numFmt numFmtId="171" formatCode="0.0"/>
    <numFmt numFmtId="172" formatCode="&quot;$&quot;#,##0.0"/>
    <numFmt numFmtId="173" formatCode="[$-409]dddd\,\ mmmm\ dd\,\ yyyy"/>
    <numFmt numFmtId="174" formatCode="[$-409]mmm\-yy;@"/>
    <numFmt numFmtId="175" formatCode="mmm\-yyyy"/>
    <numFmt numFmtId="176" formatCode="_(* #,##0.0_);_(* \(#,##0.0\);_(* &quot;-&quot;?_);_(@_)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2"/>
      <name val="Calibri"/>
      <family val="0"/>
    </font>
    <font>
      <sz val="12"/>
      <name val="Calibri"/>
      <family val="0"/>
    </font>
    <font>
      <sz val="12"/>
      <name val="Arial"/>
      <family val="2"/>
    </font>
    <font>
      <sz val="9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57" applyFont="1" applyBorder="1" applyAlignment="1">
      <alignment/>
      <protection/>
    </xf>
    <xf numFmtId="0" fontId="5" fillId="0" borderId="0" xfId="57" applyFont="1">
      <alignment/>
      <protection/>
    </xf>
    <xf numFmtId="0" fontId="4" fillId="0" borderId="0" xfId="57" applyFont="1">
      <alignment/>
      <protection/>
    </xf>
    <xf numFmtId="0" fontId="4" fillId="0" borderId="0" xfId="57" applyFont="1" applyAlignment="1">
      <alignment horizontal="center"/>
      <protection/>
    </xf>
    <xf numFmtId="0" fontId="4" fillId="10" borderId="10" xfId="57" applyFont="1" applyFill="1" applyBorder="1" applyAlignment="1">
      <alignment horizontal="center" vertical="center" wrapText="1"/>
      <protection/>
    </xf>
    <xf numFmtId="0" fontId="4" fillId="10" borderId="11" xfId="57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9" fontId="5" fillId="33" borderId="11" xfId="60" applyNumberFormat="1" applyFont="1" applyFill="1" applyBorder="1" applyAlignment="1">
      <alignment/>
    </xf>
    <xf numFmtId="44" fontId="5" fillId="16" borderId="10" xfId="44" applyFont="1" applyFill="1" applyBorder="1" applyAlignment="1">
      <alignment/>
    </xf>
    <xf numFmtId="165" fontId="5" fillId="0" borderId="0" xfId="42" applyNumberFormat="1" applyFont="1" applyAlignment="1">
      <alignment/>
    </xf>
    <xf numFmtId="0" fontId="5" fillId="33" borderId="0" xfId="57" applyFont="1" applyFill="1">
      <alignment/>
      <protection/>
    </xf>
    <xf numFmtId="0" fontId="4" fillId="34" borderId="10" xfId="57" applyFont="1" applyFill="1" applyBorder="1" applyAlignment="1">
      <alignment vertical="center"/>
      <protection/>
    </xf>
    <xf numFmtId="165" fontId="4" fillId="34" borderId="10" xfId="42" applyNumberFormat="1" applyFont="1" applyFill="1" applyBorder="1" applyAlignment="1">
      <alignment horizontal="center" vertical="center" wrapText="1"/>
    </xf>
    <xf numFmtId="0" fontId="4" fillId="34" borderId="10" xfId="57" applyFont="1" applyFill="1" applyBorder="1" applyAlignment="1">
      <alignment horizontal="center" vertical="center" wrapText="1"/>
      <protection/>
    </xf>
    <xf numFmtId="0" fontId="4" fillId="33" borderId="0" xfId="57" applyFont="1" applyFill="1">
      <alignment/>
      <protection/>
    </xf>
    <xf numFmtId="0" fontId="4" fillId="35" borderId="10" xfId="57" applyFont="1" applyFill="1" applyBorder="1">
      <alignment/>
      <protection/>
    </xf>
    <xf numFmtId="170" fontId="5" fillId="0" borderId="10" xfId="57" applyNumberFormat="1" applyFont="1" applyBorder="1">
      <alignment/>
      <protection/>
    </xf>
    <xf numFmtId="170" fontId="5" fillId="0" borderId="10" xfId="42" applyNumberFormat="1" applyFont="1" applyBorder="1" applyAlignment="1">
      <alignment/>
    </xf>
    <xf numFmtId="0" fontId="5" fillId="33" borderId="10" xfId="57" applyFont="1" applyFill="1" applyBorder="1">
      <alignment/>
      <protection/>
    </xf>
    <xf numFmtId="0" fontId="5" fillId="0" borderId="10" xfId="57" applyFont="1" applyBorder="1">
      <alignment/>
      <protection/>
    </xf>
    <xf numFmtId="170" fontId="5" fillId="0" borderId="10" xfId="60" applyNumberFormat="1" applyFont="1" applyBorder="1" applyAlignment="1">
      <alignment horizontal="center"/>
    </xf>
    <xf numFmtId="9" fontId="5" fillId="33" borderId="10" xfId="60" applyFont="1" applyFill="1" applyBorder="1" applyAlignment="1" applyProtection="1">
      <alignment/>
      <protection/>
    </xf>
    <xf numFmtId="170" fontId="5" fillId="0" borderId="10" xfId="60" applyNumberFormat="1" applyFont="1" applyBorder="1" applyAlignment="1" applyProtection="1">
      <alignment horizontal="center"/>
      <protection locked="0"/>
    </xf>
    <xf numFmtId="170" fontId="5" fillId="0" borderId="10" xfId="42" applyNumberFormat="1" applyFont="1" applyBorder="1" applyAlignment="1" applyProtection="1">
      <alignment/>
      <protection locked="0"/>
    </xf>
    <xf numFmtId="170" fontId="5" fillId="0" borderId="10" xfId="57" applyNumberFormat="1" applyFont="1" applyBorder="1" applyProtection="1">
      <alignment/>
      <protection locked="0"/>
    </xf>
    <xf numFmtId="44" fontId="5" fillId="35" borderId="10" xfId="44" applyFont="1" applyFill="1" applyBorder="1" applyAlignment="1">
      <alignment/>
    </xf>
    <xf numFmtId="9" fontId="4" fillId="33" borderId="0" xfId="60" applyFont="1" applyFill="1" applyAlignment="1" applyProtection="1">
      <alignment/>
      <protection/>
    </xf>
    <xf numFmtId="170" fontId="5" fillId="0" borderId="0" xfId="57" applyNumberFormat="1" applyFont="1">
      <alignment/>
      <protection/>
    </xf>
    <xf numFmtId="170" fontId="5" fillId="33" borderId="0" xfId="42" applyNumberFormat="1" applyFont="1" applyFill="1" applyAlignment="1">
      <alignment/>
    </xf>
    <xf numFmtId="9" fontId="5" fillId="33" borderId="0" xfId="60" applyFont="1" applyFill="1" applyAlignment="1" applyProtection="1">
      <alignment/>
      <protection/>
    </xf>
    <xf numFmtId="0" fontId="4" fillId="11" borderId="12" xfId="57" applyFont="1" applyFill="1" applyBorder="1">
      <alignment/>
      <protection/>
    </xf>
    <xf numFmtId="9" fontId="5" fillId="33" borderId="13" xfId="60" applyFont="1" applyFill="1" applyBorder="1" applyAlignment="1">
      <alignment/>
    </xf>
    <xf numFmtId="9" fontId="5" fillId="33" borderId="10" xfId="60" applyFont="1" applyFill="1" applyBorder="1" applyAlignment="1">
      <alignment/>
    </xf>
    <xf numFmtId="170" fontId="5" fillId="0" borderId="11" xfId="57" applyNumberFormat="1" applyFont="1" applyBorder="1" applyProtection="1">
      <alignment/>
      <protection locked="0"/>
    </xf>
    <xf numFmtId="0" fontId="5" fillId="0" borderId="0" xfId="57" applyFont="1" applyBorder="1">
      <alignment/>
      <protection/>
    </xf>
    <xf numFmtId="0" fontId="4" fillId="11" borderId="10" xfId="57" applyFont="1" applyFill="1" applyBorder="1">
      <alignment/>
      <protection/>
    </xf>
    <xf numFmtId="44" fontId="5" fillId="11" borderId="11" xfId="44" applyFont="1" applyFill="1" applyBorder="1" applyAlignment="1">
      <alignment/>
    </xf>
    <xf numFmtId="44" fontId="5" fillId="11" borderId="10" xfId="44" applyFont="1" applyFill="1" applyBorder="1" applyAlignment="1">
      <alignment/>
    </xf>
    <xf numFmtId="0" fontId="4" fillId="0" borderId="0" xfId="57" applyFont="1" applyBorder="1">
      <alignment/>
      <protection/>
    </xf>
    <xf numFmtId="170" fontId="5" fillId="0" borderId="0" xfId="42" applyNumberFormat="1" applyFont="1" applyAlignment="1">
      <alignment/>
    </xf>
    <xf numFmtId="170" fontId="5" fillId="0" borderId="14" xfId="42" applyNumberFormat="1" applyFont="1" applyBorder="1" applyAlignment="1">
      <alignment/>
    </xf>
    <xf numFmtId="0" fontId="4" fillId="14" borderId="10" xfId="57" applyFont="1" applyFill="1" applyBorder="1">
      <alignment/>
      <protection/>
    </xf>
    <xf numFmtId="44" fontId="4" fillId="14" borderId="10" xfId="44" applyFont="1" applyFill="1" applyBorder="1" applyAlignment="1">
      <alignment/>
    </xf>
    <xf numFmtId="0" fontId="4" fillId="0" borderId="0" xfId="57" applyFont="1" applyAlignment="1">
      <alignment/>
      <protection/>
    </xf>
    <xf numFmtId="0" fontId="4" fillId="35" borderId="10" xfId="57" applyFont="1" applyFill="1" applyBorder="1">
      <alignment/>
      <protection/>
    </xf>
    <xf numFmtId="0" fontId="5" fillId="0" borderId="10" xfId="57" applyFont="1" applyFill="1" applyBorder="1" applyAlignment="1">
      <alignment/>
      <protection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/>
      <protection/>
    </xf>
    <xf numFmtId="0" fontId="5" fillId="0" borderId="10" xfId="57" applyFont="1" applyBorder="1" applyAlignment="1">
      <alignment horizontal="left" wrapText="1"/>
      <protection/>
    </xf>
    <xf numFmtId="0" fontId="4" fillId="10" borderId="10" xfId="57" applyFont="1" applyFill="1" applyBorder="1" applyAlignment="1">
      <alignment vertical="center"/>
      <protection/>
    </xf>
    <xf numFmtId="0" fontId="4" fillId="10" borderId="10" xfId="57" applyFont="1" applyFill="1" applyBorder="1" applyAlignment="1">
      <alignment vertical="center" wrapText="1"/>
      <protection/>
    </xf>
    <xf numFmtId="3" fontId="5" fillId="0" borderId="10" xfId="57" applyNumberFormat="1" applyFont="1" applyBorder="1" applyAlignment="1">
      <alignment/>
      <protection/>
    </xf>
    <xf numFmtId="3" fontId="5" fillId="0" borderId="10" xfId="42" applyNumberFormat="1" applyFont="1" applyFill="1" applyBorder="1" applyAlignment="1">
      <alignment/>
    </xf>
    <xf numFmtId="3" fontId="5" fillId="33" borderId="10" xfId="42" applyNumberFormat="1" applyFont="1" applyFill="1" applyBorder="1" applyAlignment="1">
      <alignment/>
    </xf>
    <xf numFmtId="3" fontId="5" fillId="0" borderId="10" xfId="57" applyNumberFormat="1" applyFont="1" applyFill="1" applyBorder="1" applyAlignment="1">
      <alignment/>
      <protection/>
    </xf>
    <xf numFmtId="3" fontId="5" fillId="0" borderId="10" xfId="42" applyNumberFormat="1" applyFont="1" applyBorder="1" applyAlignment="1">
      <alignment/>
    </xf>
    <xf numFmtId="3" fontId="5" fillId="0" borderId="10" xfId="57" applyNumberFormat="1" applyFont="1" applyBorder="1" applyAlignment="1">
      <alignment wrapText="1"/>
      <protection/>
    </xf>
    <xf numFmtId="3" fontId="5" fillId="0" borderId="10" xfId="57" applyNumberFormat="1" applyFont="1" applyBorder="1" applyAlignment="1">
      <alignment horizontal="left"/>
      <protection/>
    </xf>
    <xf numFmtId="3" fontId="5" fillId="33" borderId="10" xfId="42" applyNumberFormat="1" applyFont="1" applyFill="1" applyBorder="1" applyAlignment="1">
      <alignment/>
    </xf>
    <xf numFmtId="0" fontId="5" fillId="0" borderId="10" xfId="57" applyFont="1" applyBorder="1">
      <alignment/>
      <protection/>
    </xf>
    <xf numFmtId="9" fontId="7" fillId="33" borderId="10" xfId="60" applyFont="1" applyFill="1" applyBorder="1" applyAlignment="1" applyProtection="1">
      <alignment/>
      <protection/>
    </xf>
    <xf numFmtId="0" fontId="10" fillId="0" borderId="0" xfId="57" applyFont="1">
      <alignment/>
      <protection/>
    </xf>
    <xf numFmtId="0" fontId="11" fillId="0" borderId="0" xfId="57" applyFont="1">
      <alignment/>
      <protection/>
    </xf>
    <xf numFmtId="0" fontId="11" fillId="0" borderId="0" xfId="57" applyFont="1" applyBorder="1">
      <alignment/>
      <protection/>
    </xf>
    <xf numFmtId="0" fontId="11" fillId="0" borderId="0" xfId="57" applyFont="1" applyAlignment="1">
      <alignment horizontal="center"/>
      <protection/>
    </xf>
    <xf numFmtId="0" fontId="11" fillId="0" borderId="0" xfId="57" applyFont="1" applyBorder="1" applyAlignment="1">
      <alignment horizontal="center"/>
      <protection/>
    </xf>
    <xf numFmtId="0" fontId="10" fillId="0" borderId="0" xfId="57" applyFont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  <xf numFmtId="0" fontId="10" fillId="0" borderId="0" xfId="57" applyFont="1" applyFill="1">
      <alignment/>
      <protection/>
    </xf>
    <xf numFmtId="165" fontId="10" fillId="0" borderId="0" xfId="42" applyNumberFormat="1" applyFont="1" applyAlignment="1">
      <alignment/>
    </xf>
    <xf numFmtId="165" fontId="10" fillId="0" borderId="0" xfId="42" applyNumberFormat="1" applyFont="1" applyBorder="1" applyAlignment="1">
      <alignment/>
    </xf>
    <xf numFmtId="165" fontId="10" fillId="36" borderId="0" xfId="42" applyNumberFormat="1" applyFont="1" applyFill="1" applyAlignment="1">
      <alignment/>
    </xf>
    <xf numFmtId="9" fontId="10" fillId="36" borderId="0" xfId="60" applyNumberFormat="1" applyFont="1" applyFill="1" applyAlignment="1">
      <alignment/>
    </xf>
    <xf numFmtId="165" fontId="11" fillId="0" borderId="0" xfId="42" applyNumberFormat="1" applyFont="1" applyAlignment="1">
      <alignment/>
    </xf>
    <xf numFmtId="165" fontId="11" fillId="0" borderId="0" xfId="42" applyNumberFormat="1" applyFont="1" applyBorder="1" applyAlignment="1">
      <alignment/>
    </xf>
    <xf numFmtId="165" fontId="10" fillId="0" borderId="0" xfId="42" applyNumberFormat="1" applyFont="1" applyFill="1" applyBorder="1" applyAlignment="1">
      <alignment/>
    </xf>
    <xf numFmtId="165" fontId="10" fillId="36" borderId="14" xfId="42" applyNumberFormat="1" applyFont="1" applyFill="1" applyBorder="1" applyAlignment="1">
      <alignment/>
    </xf>
    <xf numFmtId="0" fontId="10" fillId="0" borderId="0" xfId="57" applyFont="1" applyBorder="1">
      <alignment/>
      <protection/>
    </xf>
    <xf numFmtId="9" fontId="10" fillId="36" borderId="14" xfId="60" applyNumberFormat="1" applyFont="1" applyFill="1" applyBorder="1" applyAlignment="1">
      <alignment/>
    </xf>
    <xf numFmtId="165" fontId="10" fillId="36" borderId="15" xfId="42" applyNumberFormat="1" applyFont="1" applyFill="1" applyBorder="1" applyAlignment="1">
      <alignment/>
    </xf>
    <xf numFmtId="0" fontId="11" fillId="0" borderId="0" xfId="57" applyFont="1" applyAlignment="1">
      <alignment horizontal="center" wrapText="1"/>
      <protection/>
    </xf>
    <xf numFmtId="0" fontId="11" fillId="0" borderId="0" xfId="57" applyFont="1" applyBorder="1" applyAlignment="1">
      <alignment horizontal="center" wrapText="1"/>
      <protection/>
    </xf>
    <xf numFmtId="165" fontId="11" fillId="0" borderId="0" xfId="42" applyNumberFormat="1" applyFont="1" applyAlignment="1">
      <alignment horizontal="center" wrapText="1"/>
    </xf>
    <xf numFmtId="165" fontId="11" fillId="0" borderId="0" xfId="42" applyNumberFormat="1" applyFont="1" applyBorder="1" applyAlignment="1">
      <alignment horizontal="center" wrapText="1"/>
    </xf>
    <xf numFmtId="0" fontId="10" fillId="0" borderId="0" xfId="57" applyFont="1" applyAlignment="1">
      <alignment horizontal="center" wrapText="1"/>
      <protection/>
    </xf>
    <xf numFmtId="0" fontId="10" fillId="0" borderId="0" xfId="57" applyFont="1" applyBorder="1" applyAlignment="1">
      <alignment horizontal="center" wrapText="1"/>
      <protection/>
    </xf>
    <xf numFmtId="165" fontId="10" fillId="0" borderId="0" xfId="42" applyNumberFormat="1" applyFont="1" applyAlignment="1">
      <alignment horizontal="center" wrapText="1"/>
    </xf>
    <xf numFmtId="165" fontId="10" fillId="0" borderId="0" xfId="42" applyNumberFormat="1" applyFont="1" applyBorder="1" applyAlignment="1">
      <alignment horizontal="center" wrapText="1"/>
    </xf>
    <xf numFmtId="9" fontId="10" fillId="0" borderId="0" xfId="60" applyFont="1" applyAlignment="1">
      <alignment horizontal="center"/>
    </xf>
    <xf numFmtId="9" fontId="10" fillId="0" borderId="0" xfId="60" applyFont="1" applyBorder="1" applyAlignment="1">
      <alignment horizontal="center"/>
    </xf>
    <xf numFmtId="9" fontId="10" fillId="36" borderId="0" xfId="60" applyFont="1" applyFill="1" applyAlignment="1">
      <alignment/>
    </xf>
    <xf numFmtId="165" fontId="10" fillId="0" borderId="14" xfId="42" applyNumberFormat="1" applyFont="1" applyBorder="1" applyAlignment="1">
      <alignment/>
    </xf>
    <xf numFmtId="9" fontId="10" fillId="36" borderId="14" xfId="60" applyFont="1" applyFill="1" applyBorder="1" applyAlignment="1">
      <alignment/>
    </xf>
    <xf numFmtId="9" fontId="10" fillId="0" borderId="14" xfId="60" applyFont="1" applyBorder="1" applyAlignment="1">
      <alignment/>
    </xf>
    <xf numFmtId="43" fontId="10" fillId="0" borderId="14" xfId="42" applyFont="1" applyBorder="1" applyAlignment="1">
      <alignment/>
    </xf>
    <xf numFmtId="9" fontId="10" fillId="0" borderId="0" xfId="60" applyFont="1" applyAlignment="1">
      <alignment/>
    </xf>
    <xf numFmtId="9" fontId="10" fillId="36" borderId="15" xfId="60" applyFont="1" applyFill="1" applyBorder="1" applyAlignment="1">
      <alignment/>
    </xf>
    <xf numFmtId="165" fontId="10" fillId="0" borderId="0" xfId="42" applyNumberFormat="1" applyFont="1" applyAlignment="1">
      <alignment horizontal="right"/>
    </xf>
    <xf numFmtId="165" fontId="10" fillId="0" borderId="10" xfId="42" applyNumberFormat="1" applyFont="1" applyBorder="1" applyAlignment="1">
      <alignment/>
    </xf>
    <xf numFmtId="9" fontId="10" fillId="36" borderId="10" xfId="60" applyFont="1" applyFill="1" applyBorder="1" applyAlignment="1">
      <alignment/>
    </xf>
    <xf numFmtId="0" fontId="8" fillId="0" borderId="0" xfId="57" applyFont="1" applyAlignment="1">
      <alignment horizontal="center"/>
      <protection/>
    </xf>
    <xf numFmtId="0" fontId="9" fillId="0" borderId="0" xfId="57" applyFont="1" applyAlignment="1">
      <alignment horizontal="center"/>
      <protection/>
    </xf>
    <xf numFmtId="0" fontId="4" fillId="16" borderId="10" xfId="57" applyFont="1" applyFill="1" applyBorder="1" applyAlignment="1">
      <alignment horizontal="left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inal Budget for application1 02070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zoomScale="120" zoomScaleNormal="12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Q20" sqref="Q20"/>
    </sheetView>
  </sheetViews>
  <sheetFormatPr defaultColWidth="7.00390625" defaultRowHeight="12.75"/>
  <cols>
    <col min="1" max="2" width="2.421875" style="62" customWidth="1"/>
    <col min="3" max="3" width="26.7109375" style="62" customWidth="1"/>
    <col min="4" max="4" width="10.28125" style="62" customWidth="1"/>
    <col min="5" max="5" width="1.421875" style="78" customWidth="1"/>
    <col min="6" max="6" width="10.00390625" style="62" customWidth="1"/>
    <col min="7" max="7" width="1.421875" style="78" customWidth="1"/>
    <col min="8" max="8" width="9.7109375" style="62" customWidth="1"/>
    <col min="9" max="9" width="1.421875" style="62" customWidth="1"/>
    <col min="10" max="10" width="9.421875" style="62" customWidth="1"/>
    <col min="11" max="16384" width="7.00390625" style="62" customWidth="1"/>
  </cols>
  <sheetData>
    <row r="1" spans="1:10" ht="22.5" customHeight="1">
      <c r="A1" s="101" t="s">
        <v>0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22.5" customHeight="1">
      <c r="A2" s="3" t="s">
        <v>48</v>
      </c>
      <c r="C2" s="63"/>
      <c r="D2" s="63"/>
      <c r="E2" s="64"/>
      <c r="F2" s="63"/>
      <c r="G2" s="64"/>
      <c r="H2" s="3" t="s">
        <v>1</v>
      </c>
      <c r="I2" s="3"/>
      <c r="J2" s="3"/>
    </row>
    <row r="4" spans="2:10" ht="13.5">
      <c r="B4" s="63" t="s">
        <v>2</v>
      </c>
      <c r="C4" s="63"/>
      <c r="D4" s="65" t="s">
        <v>3</v>
      </c>
      <c r="E4" s="66"/>
      <c r="F4" s="65" t="s">
        <v>4</v>
      </c>
      <c r="G4" s="66"/>
      <c r="H4" s="65" t="s">
        <v>5</v>
      </c>
      <c r="I4" s="63"/>
      <c r="J4" s="63" t="s">
        <v>6</v>
      </c>
    </row>
    <row r="5" spans="4:8" ht="13.5">
      <c r="D5" s="67"/>
      <c r="E5" s="68"/>
      <c r="F5" s="67"/>
      <c r="G5" s="68"/>
      <c r="H5" s="67"/>
    </row>
    <row r="6" spans="1:10" ht="13.5">
      <c r="A6" s="62">
        <v>1</v>
      </c>
      <c r="B6" s="69" t="s">
        <v>7</v>
      </c>
      <c r="D6" s="70">
        <v>0</v>
      </c>
      <c r="E6" s="71"/>
      <c r="F6" s="70">
        <v>20000</v>
      </c>
      <c r="G6" s="71"/>
      <c r="H6" s="72">
        <f aca="true" t="shared" si="0" ref="H6:H14">D6+F6</f>
        <v>20000</v>
      </c>
      <c r="J6" s="73">
        <f aca="true" t="shared" si="1" ref="J6:J15">H6/H$15</f>
        <v>0.10506960861570791</v>
      </c>
    </row>
    <row r="7" spans="1:10" ht="13.5">
      <c r="A7" s="62">
        <v>2</v>
      </c>
      <c r="B7" s="69" t="s">
        <v>8</v>
      </c>
      <c r="D7" s="70">
        <v>0</v>
      </c>
      <c r="E7" s="71"/>
      <c r="F7" s="70">
        <v>8000</v>
      </c>
      <c r="G7" s="71"/>
      <c r="H7" s="72">
        <f t="shared" si="0"/>
        <v>8000</v>
      </c>
      <c r="J7" s="73">
        <f t="shared" si="1"/>
        <v>0.042027843446283165</v>
      </c>
    </row>
    <row r="8" spans="2:10" ht="13.5">
      <c r="B8" s="69" t="s">
        <v>9</v>
      </c>
      <c r="D8" s="70">
        <v>0</v>
      </c>
      <c r="E8" s="71"/>
      <c r="F8" s="70">
        <v>0</v>
      </c>
      <c r="G8" s="71"/>
      <c r="H8" s="72">
        <f t="shared" si="0"/>
        <v>0</v>
      </c>
      <c r="J8" s="73">
        <f t="shared" si="1"/>
        <v>0</v>
      </c>
    </row>
    <row r="9" spans="2:10" ht="13.5">
      <c r="B9" s="62" t="s">
        <v>10</v>
      </c>
      <c r="D9" s="70">
        <v>3000</v>
      </c>
      <c r="E9" s="71"/>
      <c r="F9" s="70">
        <v>2000</v>
      </c>
      <c r="G9" s="71"/>
      <c r="H9" s="72">
        <f t="shared" si="0"/>
        <v>5000</v>
      </c>
      <c r="J9" s="73">
        <f t="shared" si="1"/>
        <v>0.026267402153926978</v>
      </c>
    </row>
    <row r="10" spans="1:10" ht="13.5">
      <c r="A10" s="62">
        <v>3</v>
      </c>
      <c r="B10" s="63" t="s">
        <v>11</v>
      </c>
      <c r="C10" s="63"/>
      <c r="D10" s="74">
        <v>0</v>
      </c>
      <c r="E10" s="75"/>
      <c r="F10" s="74">
        <v>79350</v>
      </c>
      <c r="G10" s="75"/>
      <c r="H10" s="72">
        <f t="shared" si="0"/>
        <v>79350</v>
      </c>
      <c r="J10" s="73">
        <f t="shared" si="1"/>
        <v>0.4168636721828211</v>
      </c>
    </row>
    <row r="11" spans="2:10" ht="13.5">
      <c r="B11" s="62" t="s">
        <v>12</v>
      </c>
      <c r="D11" s="70">
        <v>5000</v>
      </c>
      <c r="E11" s="71"/>
      <c r="F11" s="70">
        <v>0</v>
      </c>
      <c r="G11" s="71"/>
      <c r="H11" s="72">
        <f t="shared" si="0"/>
        <v>5000</v>
      </c>
      <c r="J11" s="73">
        <f t="shared" si="1"/>
        <v>0.026267402153926978</v>
      </c>
    </row>
    <row r="12" spans="1:10" ht="13.5">
      <c r="A12" s="62">
        <v>4</v>
      </c>
      <c r="B12" s="62" t="s">
        <v>13</v>
      </c>
      <c r="D12" s="70">
        <v>0</v>
      </c>
      <c r="E12" s="71"/>
      <c r="F12" s="70">
        <v>20000</v>
      </c>
      <c r="G12" s="71"/>
      <c r="H12" s="72">
        <f t="shared" si="0"/>
        <v>20000</v>
      </c>
      <c r="J12" s="73">
        <f t="shared" si="1"/>
        <v>0.10506960861570791</v>
      </c>
    </row>
    <row r="13" spans="1:10" ht="13.5">
      <c r="A13" s="62">
        <v>5</v>
      </c>
      <c r="B13" s="62" t="s">
        <v>14</v>
      </c>
      <c r="D13" s="76">
        <v>20000</v>
      </c>
      <c r="E13" s="76"/>
      <c r="F13" s="76">
        <v>28000</v>
      </c>
      <c r="G13" s="76"/>
      <c r="H13" s="72">
        <f t="shared" si="0"/>
        <v>48000</v>
      </c>
      <c r="J13" s="73">
        <f t="shared" si="1"/>
        <v>0.25216706067769895</v>
      </c>
    </row>
    <row r="14" spans="2:10" ht="13.5">
      <c r="B14" s="62" t="s">
        <v>15</v>
      </c>
      <c r="D14" s="76">
        <v>0</v>
      </c>
      <c r="E14" s="76"/>
      <c r="F14" s="76">
        <v>5000</v>
      </c>
      <c r="G14" s="76"/>
      <c r="H14" s="77">
        <f t="shared" si="0"/>
        <v>5000</v>
      </c>
      <c r="I14" s="78"/>
      <c r="J14" s="79">
        <f t="shared" si="1"/>
        <v>0.026267402153926978</v>
      </c>
    </row>
    <row r="15" spans="2:10" ht="15" thickBot="1">
      <c r="B15" s="62" t="s">
        <v>2</v>
      </c>
      <c r="D15" s="80">
        <f>SUM(D6:D14)</f>
        <v>28000</v>
      </c>
      <c r="E15" s="71"/>
      <c r="F15" s="80">
        <f>SUM(F6:F14)</f>
        <v>162350</v>
      </c>
      <c r="G15" s="71"/>
      <c r="H15" s="72">
        <f>SUM(H6:H14)</f>
        <v>190350</v>
      </c>
      <c r="I15" s="70">
        <f>SUM(I6:I14)</f>
        <v>0</v>
      </c>
      <c r="J15" s="73">
        <f t="shared" si="1"/>
        <v>1</v>
      </c>
    </row>
    <row r="16" spans="6:8" ht="9.75" customHeight="1" thickTop="1">
      <c r="F16" s="70"/>
      <c r="G16" s="71"/>
      <c r="H16" s="70"/>
    </row>
    <row r="17" spans="2:10" ht="30.75" customHeight="1">
      <c r="B17" s="63" t="s">
        <v>16</v>
      </c>
      <c r="C17" s="63"/>
      <c r="D17" s="81" t="s">
        <v>17</v>
      </c>
      <c r="E17" s="82"/>
      <c r="F17" s="83" t="s">
        <v>18</v>
      </c>
      <c r="G17" s="84"/>
      <c r="H17" s="83" t="s">
        <v>19</v>
      </c>
      <c r="I17" s="63"/>
      <c r="J17" s="63" t="s">
        <v>6</v>
      </c>
    </row>
    <row r="18" spans="4:8" ht="8.25" customHeight="1">
      <c r="D18" s="85"/>
      <c r="E18" s="86"/>
      <c r="F18" s="87"/>
      <c r="G18" s="88"/>
      <c r="H18" s="87"/>
    </row>
    <row r="19" spans="2:8" ht="13.5">
      <c r="B19" s="62" t="s">
        <v>20</v>
      </c>
      <c r="F19" s="70"/>
      <c r="G19" s="71"/>
      <c r="H19" s="70"/>
    </row>
    <row r="20" spans="1:10" ht="13.5">
      <c r="A20" s="62">
        <v>6</v>
      </c>
      <c r="C20" s="62" t="s">
        <v>21</v>
      </c>
      <c r="D20" s="89">
        <v>0.1</v>
      </c>
      <c r="E20" s="90"/>
      <c r="F20" s="70">
        <v>5000</v>
      </c>
      <c r="G20" s="71"/>
      <c r="H20" s="70">
        <v>5000</v>
      </c>
      <c r="J20" s="91">
        <f aca="true" t="shared" si="2" ref="J20:J26">H20/H$15</f>
        <v>0.026267402153926978</v>
      </c>
    </row>
    <row r="21" spans="1:10" ht="13.5">
      <c r="A21" s="62">
        <v>6</v>
      </c>
      <c r="C21" s="62" t="s">
        <v>21</v>
      </c>
      <c r="D21" s="89">
        <v>1</v>
      </c>
      <c r="E21" s="90"/>
      <c r="F21" s="70">
        <v>10000</v>
      </c>
      <c r="G21" s="71"/>
      <c r="H21" s="70">
        <v>25000</v>
      </c>
      <c r="J21" s="91">
        <f t="shared" si="2"/>
        <v>0.1313370107696349</v>
      </c>
    </row>
    <row r="22" spans="1:10" ht="13.5">
      <c r="A22" s="62">
        <v>6</v>
      </c>
      <c r="C22" s="62" t="s">
        <v>21</v>
      </c>
      <c r="D22" s="89">
        <v>1</v>
      </c>
      <c r="E22" s="90"/>
      <c r="F22" s="70">
        <v>10000</v>
      </c>
      <c r="G22" s="71"/>
      <c r="H22" s="70">
        <v>25000</v>
      </c>
      <c r="J22" s="91">
        <f t="shared" si="2"/>
        <v>0.1313370107696349</v>
      </c>
    </row>
    <row r="23" spans="3:10" ht="13.5">
      <c r="C23" s="62" t="s">
        <v>22</v>
      </c>
      <c r="F23" s="70">
        <v>3000</v>
      </c>
      <c r="G23" s="71"/>
      <c r="H23" s="70">
        <v>6600</v>
      </c>
      <c r="J23" s="91">
        <f t="shared" si="2"/>
        <v>0.03467297084318361</v>
      </c>
    </row>
    <row r="24" spans="3:10" ht="13.5">
      <c r="C24" s="62" t="s">
        <v>23</v>
      </c>
      <c r="F24" s="70">
        <v>2500</v>
      </c>
      <c r="G24" s="71"/>
      <c r="H24" s="70">
        <v>5500</v>
      </c>
      <c r="J24" s="91">
        <f t="shared" si="2"/>
        <v>0.028894142369319673</v>
      </c>
    </row>
    <row r="25" spans="1:10" ht="13.5">
      <c r="A25" s="62">
        <v>7</v>
      </c>
      <c r="C25" s="62" t="s">
        <v>24</v>
      </c>
      <c r="F25" s="92">
        <v>2500</v>
      </c>
      <c r="G25" s="71"/>
      <c r="H25" s="92">
        <v>4000</v>
      </c>
      <c r="J25" s="93">
        <f t="shared" si="2"/>
        <v>0.021013921723141583</v>
      </c>
    </row>
    <row r="26" spans="2:10" ht="13.5">
      <c r="B26" s="62" t="s">
        <v>25</v>
      </c>
      <c r="F26" s="72">
        <f>SUM(F20:F25)</f>
        <v>33000</v>
      </c>
      <c r="G26" s="71"/>
      <c r="H26" s="72">
        <f>SUM(H20:H25)</f>
        <v>71100</v>
      </c>
      <c r="J26" s="91">
        <f t="shared" si="2"/>
        <v>0.3735224586288416</v>
      </c>
    </row>
    <row r="27" spans="6:8" ht="13.5">
      <c r="F27" s="70"/>
      <c r="G27" s="71"/>
      <c r="H27" s="70"/>
    </row>
    <row r="28" spans="2:8" ht="13.5">
      <c r="B28" s="62" t="s">
        <v>26</v>
      </c>
      <c r="F28" s="70"/>
      <c r="G28" s="71"/>
      <c r="H28" s="70"/>
    </row>
    <row r="29" spans="1:10" ht="13.5">
      <c r="A29" s="62">
        <v>8</v>
      </c>
      <c r="C29" s="62" t="s">
        <v>27</v>
      </c>
      <c r="F29" s="70">
        <v>4000</v>
      </c>
      <c r="G29" s="71"/>
      <c r="H29" s="70">
        <v>19500</v>
      </c>
      <c r="J29" s="91">
        <f aca="true" t="shared" si="3" ref="J29:J45">H29/H$15</f>
        <v>0.1024428684003152</v>
      </c>
    </row>
    <row r="30" spans="3:10" ht="13.5">
      <c r="C30" s="62" t="s">
        <v>28</v>
      </c>
      <c r="F30" s="70">
        <v>850</v>
      </c>
      <c r="G30" s="71"/>
      <c r="H30" s="70">
        <v>1200</v>
      </c>
      <c r="J30" s="91">
        <f t="shared" si="3"/>
        <v>0.006304176516942475</v>
      </c>
    </row>
    <row r="31" spans="3:10" ht="13.5">
      <c r="C31" s="62" t="s">
        <v>29</v>
      </c>
      <c r="F31" s="70">
        <v>1500</v>
      </c>
      <c r="G31" s="71"/>
      <c r="H31" s="70">
        <v>3600</v>
      </c>
      <c r="J31" s="91">
        <f t="shared" si="3"/>
        <v>0.018912529550827423</v>
      </c>
    </row>
    <row r="32" spans="3:10" ht="13.5">
      <c r="C32" s="62" t="s">
        <v>30</v>
      </c>
      <c r="F32" s="70">
        <v>1400</v>
      </c>
      <c r="G32" s="71"/>
      <c r="H32" s="70">
        <v>4800</v>
      </c>
      <c r="J32" s="91">
        <f t="shared" si="3"/>
        <v>0.0252167060677699</v>
      </c>
    </row>
    <row r="33" spans="3:10" ht="13.5">
      <c r="C33" s="62" t="s">
        <v>31</v>
      </c>
      <c r="F33" s="70">
        <v>500</v>
      </c>
      <c r="G33" s="71"/>
      <c r="H33" s="70">
        <v>1000</v>
      </c>
      <c r="J33" s="91">
        <f t="shared" si="3"/>
        <v>0.005253480430785396</v>
      </c>
    </row>
    <row r="34" spans="1:10" ht="13.5">
      <c r="A34" s="62">
        <v>9</v>
      </c>
      <c r="C34" s="62" t="s">
        <v>32</v>
      </c>
      <c r="F34" s="70">
        <v>4000</v>
      </c>
      <c r="G34" s="71"/>
      <c r="H34" s="70">
        <v>7500</v>
      </c>
      <c r="J34" s="91">
        <f t="shared" si="3"/>
        <v>0.039401103230890466</v>
      </c>
    </row>
    <row r="35" spans="1:10" ht="13.5">
      <c r="A35" s="62">
        <v>10</v>
      </c>
      <c r="C35" s="62" t="s">
        <v>33</v>
      </c>
      <c r="F35" s="70">
        <v>19500</v>
      </c>
      <c r="G35" s="71"/>
      <c r="H35" s="70">
        <v>28500</v>
      </c>
      <c r="J35" s="91">
        <f t="shared" si="3"/>
        <v>0.14972419227738376</v>
      </c>
    </row>
    <row r="36" spans="3:10" ht="13.5">
      <c r="C36" s="62" t="s">
        <v>34</v>
      </c>
      <c r="F36" s="70">
        <v>1000</v>
      </c>
      <c r="G36" s="71"/>
      <c r="H36" s="70">
        <v>2000</v>
      </c>
      <c r="J36" s="91">
        <f t="shared" si="3"/>
        <v>0.010506960861570791</v>
      </c>
    </row>
    <row r="37" spans="3:10" ht="13.5">
      <c r="C37" s="62" t="s">
        <v>35</v>
      </c>
      <c r="F37" s="70">
        <v>1500</v>
      </c>
      <c r="G37" s="71"/>
      <c r="H37" s="70">
        <v>2000</v>
      </c>
      <c r="J37" s="91">
        <f t="shared" si="3"/>
        <v>0.010506960861570791</v>
      </c>
    </row>
    <row r="38" spans="3:10" ht="13.5">
      <c r="C38" s="62" t="s">
        <v>36</v>
      </c>
      <c r="F38" s="70">
        <v>1000</v>
      </c>
      <c r="G38" s="71"/>
      <c r="H38" s="70">
        <v>2000</v>
      </c>
      <c r="J38" s="91">
        <f t="shared" si="3"/>
        <v>0.010506960861570791</v>
      </c>
    </row>
    <row r="39" spans="3:10" ht="13.5">
      <c r="C39" s="62" t="s">
        <v>37</v>
      </c>
      <c r="F39" s="70">
        <v>1000</v>
      </c>
      <c r="G39" s="71"/>
      <c r="H39" s="70">
        <v>2400</v>
      </c>
      <c r="J39" s="91">
        <f t="shared" si="3"/>
        <v>0.01260835303388495</v>
      </c>
    </row>
    <row r="40" spans="3:10" ht="13.5">
      <c r="C40" s="62" t="s">
        <v>38</v>
      </c>
      <c r="F40" s="70">
        <v>600</v>
      </c>
      <c r="G40" s="71"/>
      <c r="H40" s="70">
        <v>1200</v>
      </c>
      <c r="J40" s="91">
        <f t="shared" si="3"/>
        <v>0.006304176516942475</v>
      </c>
    </row>
    <row r="41" spans="3:10" ht="13.5">
      <c r="C41" s="62" t="s">
        <v>39</v>
      </c>
      <c r="F41" s="70">
        <v>1750</v>
      </c>
      <c r="G41" s="71"/>
      <c r="H41" s="70">
        <v>3500</v>
      </c>
      <c r="J41" s="91">
        <f t="shared" si="3"/>
        <v>0.018387181507748884</v>
      </c>
    </row>
    <row r="42" spans="3:10" ht="13.5">
      <c r="C42" s="62" t="s">
        <v>40</v>
      </c>
      <c r="F42" s="70">
        <v>250</v>
      </c>
      <c r="G42" s="71"/>
      <c r="H42" s="70">
        <v>500</v>
      </c>
      <c r="J42" s="91">
        <f t="shared" si="3"/>
        <v>0.002626740215392698</v>
      </c>
    </row>
    <row r="43" spans="1:10" ht="13.5">
      <c r="A43" s="62">
        <v>11</v>
      </c>
      <c r="C43" s="62" t="s">
        <v>41</v>
      </c>
      <c r="F43" s="70">
        <v>6000</v>
      </c>
      <c r="G43" s="71"/>
      <c r="H43" s="70">
        <v>6000</v>
      </c>
      <c r="J43" s="91">
        <f t="shared" si="3"/>
        <v>0.03152088258471237</v>
      </c>
    </row>
    <row r="44" spans="1:10" ht="13.5">
      <c r="A44" s="62">
        <v>12</v>
      </c>
      <c r="C44" s="62" t="s">
        <v>42</v>
      </c>
      <c r="F44" s="92">
        <v>1500</v>
      </c>
      <c r="G44" s="71"/>
      <c r="H44" s="92">
        <v>3000</v>
      </c>
      <c r="J44" s="93">
        <f t="shared" si="3"/>
        <v>0.015760441292356184</v>
      </c>
    </row>
    <row r="45" spans="2:10" ht="13.5">
      <c r="B45" s="62" t="s">
        <v>43</v>
      </c>
      <c r="F45" s="72">
        <f>SUM(F29:F44)</f>
        <v>46350</v>
      </c>
      <c r="G45" s="71"/>
      <c r="H45" s="72">
        <f>SUM(H29:H44)</f>
        <v>88700</v>
      </c>
      <c r="J45" s="91">
        <f t="shared" si="3"/>
        <v>0.4659837142106646</v>
      </c>
    </row>
    <row r="46" spans="6:10" ht="6.75" customHeight="1">
      <c r="F46" s="70"/>
      <c r="G46" s="71"/>
      <c r="H46" s="92"/>
      <c r="J46" s="94"/>
    </row>
    <row r="47" spans="2:10" ht="15" thickBot="1">
      <c r="B47" s="62" t="s">
        <v>16</v>
      </c>
      <c r="F47" s="80">
        <f>F26+F45</f>
        <v>79350</v>
      </c>
      <c r="G47" s="71"/>
      <c r="H47" s="72">
        <f>SUM(H26+H45)</f>
        <v>159800</v>
      </c>
      <c r="I47" s="78"/>
      <c r="J47" s="91">
        <f>H47/H$15</f>
        <v>0.8395061728395061</v>
      </c>
    </row>
    <row r="48" spans="6:10" ht="8.25" customHeight="1" thickTop="1">
      <c r="F48" s="70"/>
      <c r="G48" s="71"/>
      <c r="H48" s="95"/>
      <c r="J48" s="96"/>
    </row>
    <row r="49" spans="2:10" ht="15" thickBot="1">
      <c r="B49" s="62" t="s">
        <v>44</v>
      </c>
      <c r="F49" s="70"/>
      <c r="G49" s="71"/>
      <c r="H49" s="80">
        <f>H15-H47</f>
        <v>30550</v>
      </c>
      <c r="J49" s="97">
        <f>H49/H$15</f>
        <v>0.16049382716049382</v>
      </c>
    </row>
    <row r="50" spans="6:10" ht="3.75" customHeight="1" thickTop="1">
      <c r="F50" s="70"/>
      <c r="G50" s="71"/>
      <c r="H50" s="70"/>
      <c r="J50" s="96"/>
    </row>
    <row r="51" spans="1:10" ht="13.5" customHeight="1">
      <c r="A51" s="62">
        <v>13</v>
      </c>
      <c r="B51" s="62" t="s">
        <v>45</v>
      </c>
      <c r="F51" s="98" t="s">
        <v>46</v>
      </c>
      <c r="G51" s="71"/>
      <c r="H51" s="99">
        <v>15000</v>
      </c>
      <c r="J51" s="100">
        <f>H51/H$15</f>
        <v>0.07880220646178093</v>
      </c>
    </row>
    <row r="52" spans="1:8" ht="19.5" customHeight="1">
      <c r="A52" s="62" t="s">
        <v>47</v>
      </c>
      <c r="F52" s="70"/>
      <c r="G52" s="71"/>
      <c r="H52" s="70"/>
    </row>
  </sheetData>
  <sheetProtection/>
  <mergeCells count="1">
    <mergeCell ref="A1:J1"/>
  </mergeCells>
  <printOptions horizontalCentered="1"/>
  <pageMargins left="0.75" right="0.75" top="0.6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0"/>
  <sheetViews>
    <sheetView tabSelected="1" zoomScalePageLayoutView="0" workbookViewId="0" topLeftCell="A1">
      <selection activeCell="F25" sqref="F25"/>
    </sheetView>
  </sheetViews>
  <sheetFormatPr defaultColWidth="7.00390625" defaultRowHeight="12.75"/>
  <cols>
    <col min="1" max="1" width="42.140625" style="2" customWidth="1"/>
    <col min="2" max="2" width="23.00390625" style="2" customWidth="1"/>
    <col min="3" max="3" width="16.421875" style="2" customWidth="1"/>
    <col min="4" max="4" width="17.421875" style="2" customWidth="1"/>
    <col min="5" max="5" width="21.7109375" style="11" customWidth="1"/>
    <col min="6" max="12" width="7.00390625" style="2" customWidth="1"/>
    <col min="13" max="13" width="12.140625" style="2" customWidth="1"/>
    <col min="14" max="16384" width="7.00390625" style="2" customWidth="1"/>
  </cols>
  <sheetData>
    <row r="1" spans="1:7" ht="22.5" customHeight="1">
      <c r="A1" s="1" t="s">
        <v>61</v>
      </c>
      <c r="B1" s="1"/>
      <c r="C1" s="1"/>
      <c r="D1" s="1"/>
      <c r="E1" s="1"/>
      <c r="F1" s="1"/>
      <c r="G1" s="1"/>
    </row>
    <row r="2" spans="1:7" ht="22.5" customHeight="1">
      <c r="A2" s="3" t="s">
        <v>49</v>
      </c>
      <c r="B2" s="44"/>
      <c r="C2" s="44"/>
      <c r="D2" s="44"/>
      <c r="E2" s="44"/>
      <c r="F2" s="44"/>
      <c r="G2" s="44"/>
    </row>
    <row r="3" spans="1:7" ht="9" customHeight="1">
      <c r="A3" s="3"/>
      <c r="B3" s="4"/>
      <c r="C3" s="4"/>
      <c r="D3" s="4"/>
      <c r="E3" s="4"/>
      <c r="F3" s="4"/>
      <c r="G3" s="4"/>
    </row>
    <row r="4" spans="1:14" ht="69.75" customHeight="1">
      <c r="A4" s="50" t="s">
        <v>59</v>
      </c>
      <c r="B4" s="51" t="s">
        <v>66</v>
      </c>
      <c r="C4" s="5" t="s">
        <v>62</v>
      </c>
      <c r="D4" s="5" t="s">
        <v>60</v>
      </c>
      <c r="E4" s="6" t="s">
        <v>69</v>
      </c>
      <c r="F4" s="7"/>
      <c r="G4" s="7"/>
      <c r="H4" s="7"/>
      <c r="I4" s="7"/>
      <c r="J4" s="7"/>
      <c r="K4" s="7"/>
      <c r="L4" s="7"/>
      <c r="M4" s="7"/>
      <c r="N4" s="7"/>
    </row>
    <row r="5" spans="1:14" ht="15.75">
      <c r="A5" s="46" t="s">
        <v>7</v>
      </c>
      <c r="B5" s="55"/>
      <c r="C5" s="56"/>
      <c r="D5" s="54"/>
      <c r="E5" s="8"/>
      <c r="F5" s="7"/>
      <c r="G5" s="7"/>
      <c r="H5" s="7"/>
      <c r="I5" s="7"/>
      <c r="J5" s="7"/>
      <c r="K5" s="7"/>
      <c r="L5" s="7"/>
      <c r="M5" s="7"/>
      <c r="N5" s="7"/>
    </row>
    <row r="6" spans="1:14" ht="15.75">
      <c r="A6" s="46" t="s">
        <v>8</v>
      </c>
      <c r="B6" s="55"/>
      <c r="C6" s="56"/>
      <c r="D6" s="54"/>
      <c r="E6" s="8"/>
      <c r="F6" s="7"/>
      <c r="G6" s="7"/>
      <c r="H6" s="7"/>
      <c r="I6" s="7"/>
      <c r="J6" s="7"/>
      <c r="K6" s="7"/>
      <c r="L6" s="7"/>
      <c r="M6" s="7"/>
      <c r="N6" s="7"/>
    </row>
    <row r="7" spans="1:14" ht="15.75">
      <c r="A7" s="46" t="s">
        <v>9</v>
      </c>
      <c r="B7" s="55"/>
      <c r="C7" s="56"/>
      <c r="D7" s="54"/>
      <c r="E7" s="8"/>
      <c r="F7" s="7"/>
      <c r="G7" s="7"/>
      <c r="H7" s="7"/>
      <c r="I7" s="7"/>
      <c r="J7" s="7"/>
      <c r="K7" s="7"/>
      <c r="L7" s="7"/>
      <c r="M7" s="7"/>
      <c r="N7" s="7"/>
    </row>
    <row r="8" spans="1:14" ht="30.75" customHeight="1">
      <c r="A8" s="47" t="s">
        <v>63</v>
      </c>
      <c r="B8" s="57"/>
      <c r="C8" s="56"/>
      <c r="D8" s="54"/>
      <c r="E8" s="8"/>
      <c r="F8" s="7"/>
      <c r="G8" s="7"/>
      <c r="H8" s="7"/>
      <c r="I8" s="7"/>
      <c r="J8" s="7"/>
      <c r="K8" s="7"/>
      <c r="L8" s="7"/>
      <c r="M8" s="7"/>
      <c r="N8" s="7"/>
    </row>
    <row r="9" spans="1:14" ht="28.5" customHeight="1">
      <c r="A9" s="49" t="s">
        <v>64</v>
      </c>
      <c r="B9" s="58"/>
      <c r="C9" s="56"/>
      <c r="D9" s="59"/>
      <c r="E9" s="8"/>
      <c r="F9" s="7"/>
      <c r="G9" s="7"/>
      <c r="H9" s="7"/>
      <c r="I9" s="7"/>
      <c r="J9" s="7"/>
      <c r="K9" s="7"/>
      <c r="L9" s="7"/>
      <c r="M9" s="7"/>
      <c r="N9" s="7"/>
    </row>
    <row r="10" spans="1:14" ht="15.75">
      <c r="A10" s="49" t="s">
        <v>64</v>
      </c>
      <c r="B10" s="58"/>
      <c r="C10" s="56"/>
      <c r="D10" s="54"/>
      <c r="E10" s="8"/>
      <c r="F10" s="7"/>
      <c r="G10" s="7"/>
      <c r="H10" s="7"/>
      <c r="I10" s="7"/>
      <c r="J10" s="7"/>
      <c r="K10" s="7"/>
      <c r="L10" s="7"/>
      <c r="M10" s="7"/>
      <c r="N10" s="7"/>
    </row>
    <row r="11" spans="1:14" ht="27.75" customHeight="1">
      <c r="A11" s="49" t="s">
        <v>64</v>
      </c>
      <c r="B11" s="58"/>
      <c r="C11" s="56"/>
      <c r="D11" s="54"/>
      <c r="E11" s="8"/>
      <c r="F11" s="7"/>
      <c r="G11" s="7"/>
      <c r="H11" s="7"/>
      <c r="I11" s="7"/>
      <c r="J11" s="7"/>
      <c r="K11" s="7"/>
      <c r="L11" s="7"/>
      <c r="M11" s="7"/>
      <c r="N11" s="7"/>
    </row>
    <row r="12" spans="1:14" ht="15.75">
      <c r="A12" s="48" t="s">
        <v>13</v>
      </c>
      <c r="B12" s="52"/>
      <c r="C12" s="56"/>
      <c r="D12" s="54"/>
      <c r="E12" s="8"/>
      <c r="F12" s="7"/>
      <c r="G12" s="7"/>
      <c r="H12" s="7"/>
      <c r="I12" s="7"/>
      <c r="J12" s="7"/>
      <c r="K12" s="7"/>
      <c r="L12" s="7"/>
      <c r="M12" s="7"/>
      <c r="N12" s="7"/>
    </row>
    <row r="13" spans="1:14" ht="29.25" customHeight="1">
      <c r="A13" s="47" t="s">
        <v>65</v>
      </c>
      <c r="B13" s="52">
        <v>0</v>
      </c>
      <c r="C13" s="53"/>
      <c r="D13" s="54">
        <v>0</v>
      </c>
      <c r="E13" s="8"/>
      <c r="F13" s="7"/>
      <c r="G13" s="7"/>
      <c r="H13" s="7"/>
      <c r="I13" s="7"/>
      <c r="J13" s="7"/>
      <c r="K13" s="7"/>
      <c r="L13" s="7"/>
      <c r="M13" s="7"/>
      <c r="N13" s="7"/>
    </row>
    <row r="14" spans="1:14" ht="15.75">
      <c r="A14" s="48" t="s">
        <v>52</v>
      </c>
      <c r="B14" s="52"/>
      <c r="C14" s="53"/>
      <c r="D14" s="54"/>
      <c r="E14" s="8"/>
      <c r="F14" s="7"/>
      <c r="G14" s="7"/>
      <c r="H14" s="7"/>
      <c r="I14" s="7"/>
      <c r="J14" s="7"/>
      <c r="K14" s="7"/>
      <c r="L14" s="7"/>
      <c r="M14" s="7"/>
      <c r="N14" s="7"/>
    </row>
    <row r="15" spans="1:14" ht="18.75" customHeight="1">
      <c r="A15" s="103" t="s">
        <v>57</v>
      </c>
      <c r="B15" s="103"/>
      <c r="C15" s="9">
        <f>SUM(C5:C14)</f>
        <v>0</v>
      </c>
      <c r="D15" s="9">
        <f>SUM(D5:D14)</f>
        <v>0</v>
      </c>
      <c r="E15" s="8"/>
      <c r="F15" s="7"/>
      <c r="G15" s="7"/>
      <c r="H15" s="7"/>
      <c r="I15" s="7"/>
      <c r="J15" s="7"/>
      <c r="K15" s="7"/>
      <c r="L15" s="7"/>
      <c r="M15" s="7"/>
      <c r="N15" s="7"/>
    </row>
    <row r="16" spans="3:14" ht="6" customHeight="1">
      <c r="C16" s="10"/>
      <c r="D16" s="10"/>
      <c r="F16" s="7"/>
      <c r="G16" s="7"/>
      <c r="H16" s="7"/>
      <c r="I16" s="7"/>
      <c r="J16" s="7"/>
      <c r="K16" s="7"/>
      <c r="L16" s="7"/>
      <c r="M16" s="7"/>
      <c r="N16" s="7"/>
    </row>
    <row r="17" spans="1:14" ht="45" customHeight="1">
      <c r="A17" s="12" t="s">
        <v>58</v>
      </c>
      <c r="B17" s="13" t="s">
        <v>70</v>
      </c>
      <c r="C17" s="14" t="s">
        <v>62</v>
      </c>
      <c r="D17" s="14" t="s">
        <v>60</v>
      </c>
      <c r="E17" s="15"/>
      <c r="F17" s="7"/>
      <c r="G17" s="7"/>
      <c r="H17" s="7"/>
      <c r="I17" s="7"/>
      <c r="J17" s="7"/>
      <c r="K17" s="7"/>
      <c r="L17" s="7"/>
      <c r="M17" s="7"/>
      <c r="N17" s="7"/>
    </row>
    <row r="18" spans="1:14" ht="15.75">
      <c r="A18" s="16" t="s">
        <v>20</v>
      </c>
      <c r="B18" s="17"/>
      <c r="C18" s="18"/>
      <c r="D18" s="18"/>
      <c r="E18" s="19"/>
      <c r="F18" s="7"/>
      <c r="G18" s="7"/>
      <c r="H18" s="7"/>
      <c r="I18" s="7"/>
      <c r="J18" s="7"/>
      <c r="K18" s="7"/>
      <c r="L18" s="7"/>
      <c r="M18" s="7"/>
      <c r="N18" s="7"/>
    </row>
    <row r="19" spans="1:5" ht="15.75">
      <c r="A19" s="60" t="s">
        <v>67</v>
      </c>
      <c r="B19" s="21"/>
      <c r="C19" s="18"/>
      <c r="D19" s="18"/>
      <c r="E19" s="22"/>
    </row>
    <row r="20" spans="1:5" ht="15.75">
      <c r="A20" s="60" t="s">
        <v>67</v>
      </c>
      <c r="B20" s="21"/>
      <c r="C20" s="18"/>
      <c r="D20" s="18"/>
      <c r="E20" s="22"/>
    </row>
    <row r="21" spans="1:5" ht="15.75">
      <c r="A21" s="60" t="s">
        <v>67</v>
      </c>
      <c r="B21" s="23"/>
      <c r="C21" s="24"/>
      <c r="D21" s="24"/>
      <c r="E21" s="22"/>
    </row>
    <row r="22" spans="1:5" ht="15.75">
      <c r="A22" s="20" t="s">
        <v>22</v>
      </c>
      <c r="B22" s="25"/>
      <c r="C22" s="24"/>
      <c r="D22" s="24"/>
      <c r="E22" s="22"/>
    </row>
    <row r="23" spans="1:5" ht="15.75">
      <c r="A23" s="20" t="s">
        <v>23</v>
      </c>
      <c r="B23" s="25"/>
      <c r="C23" s="24"/>
      <c r="D23" s="24"/>
      <c r="E23" s="22"/>
    </row>
    <row r="24" spans="1:5" ht="15.75">
      <c r="A24" s="20" t="s">
        <v>24</v>
      </c>
      <c r="B24" s="25"/>
      <c r="C24" s="24"/>
      <c r="D24" s="24"/>
      <c r="E24" s="61" t="s">
        <v>68</v>
      </c>
    </row>
    <row r="25" spans="1:5" s="3" customFormat="1" ht="15.75">
      <c r="A25" s="45" t="s">
        <v>54</v>
      </c>
      <c r="B25" s="26">
        <f>SUM(B19:B24)</f>
        <v>0</v>
      </c>
      <c r="C25" s="26">
        <f>SUM(C19:C24)</f>
        <v>0</v>
      </c>
      <c r="D25" s="26">
        <f>SUM(D19:D24)</f>
        <v>0</v>
      </c>
      <c r="E25" s="27"/>
    </row>
    <row r="26" spans="2:5" ht="3.75" customHeight="1">
      <c r="B26" s="28"/>
      <c r="C26" s="29"/>
      <c r="D26" s="29"/>
      <c r="E26" s="30"/>
    </row>
    <row r="27" spans="1:5" ht="15.75">
      <c r="A27" s="31" t="s">
        <v>26</v>
      </c>
      <c r="B27" s="7"/>
      <c r="C27" s="7"/>
      <c r="D27" s="7"/>
      <c r="E27" s="7"/>
    </row>
    <row r="28" spans="1:5" ht="15.75">
      <c r="A28" s="20" t="s">
        <v>50</v>
      </c>
      <c r="B28" s="25"/>
      <c r="C28" s="24"/>
      <c r="D28" s="24"/>
      <c r="E28" s="32"/>
    </row>
    <row r="29" spans="1:5" ht="15.75">
      <c r="A29" s="20" t="s">
        <v>51</v>
      </c>
      <c r="B29" s="25"/>
      <c r="C29" s="24"/>
      <c r="D29" s="24"/>
      <c r="E29" s="33"/>
    </row>
    <row r="30" spans="1:5" ht="15.75">
      <c r="A30" s="20" t="s">
        <v>29</v>
      </c>
      <c r="B30" s="34"/>
      <c r="C30" s="24"/>
      <c r="D30" s="24"/>
      <c r="E30" s="33"/>
    </row>
    <row r="31" spans="1:5" ht="15.75">
      <c r="A31" s="20" t="s">
        <v>31</v>
      </c>
      <c r="B31" s="34"/>
      <c r="C31" s="24"/>
      <c r="D31" s="24"/>
      <c r="E31" s="33"/>
    </row>
    <row r="32" spans="1:5" ht="15.75">
      <c r="A32" s="20" t="s">
        <v>32</v>
      </c>
      <c r="B32" s="34"/>
      <c r="C32" s="24"/>
      <c r="D32" s="24"/>
      <c r="E32" s="33"/>
    </row>
    <row r="33" spans="1:5" ht="15.75">
      <c r="A33" s="20" t="s">
        <v>33</v>
      </c>
      <c r="B33" s="34"/>
      <c r="C33" s="24"/>
      <c r="D33" s="24"/>
      <c r="E33" s="33"/>
    </row>
    <row r="34" spans="1:5" ht="15.75">
      <c r="A34" s="20" t="s">
        <v>36</v>
      </c>
      <c r="B34" s="34"/>
      <c r="C34" s="24"/>
      <c r="D34" s="24"/>
      <c r="E34" s="33"/>
    </row>
    <row r="35" spans="1:5" ht="15.75">
      <c r="A35" s="20" t="s">
        <v>37</v>
      </c>
      <c r="B35" s="34"/>
      <c r="C35" s="24"/>
      <c r="D35" s="24"/>
      <c r="E35" s="33"/>
    </row>
    <row r="36" spans="1:5" ht="15.75">
      <c r="A36" s="20" t="s">
        <v>39</v>
      </c>
      <c r="B36" s="34"/>
      <c r="C36" s="24"/>
      <c r="D36" s="24"/>
      <c r="E36" s="33"/>
    </row>
    <row r="37" spans="1:6" ht="15.75">
      <c r="A37" s="20" t="s">
        <v>41</v>
      </c>
      <c r="B37" s="34"/>
      <c r="C37" s="24"/>
      <c r="D37" s="24"/>
      <c r="E37" s="33"/>
      <c r="F37" s="35"/>
    </row>
    <row r="38" spans="1:6" ht="15.75">
      <c r="A38" s="20" t="s">
        <v>53</v>
      </c>
      <c r="B38" s="34"/>
      <c r="C38" s="24"/>
      <c r="D38" s="24"/>
      <c r="E38" s="33"/>
      <c r="F38" s="35"/>
    </row>
    <row r="39" spans="1:6" ht="15.75">
      <c r="A39" s="20" t="s">
        <v>53</v>
      </c>
      <c r="B39" s="34"/>
      <c r="C39" s="24"/>
      <c r="D39" s="24"/>
      <c r="E39" s="33"/>
      <c r="F39" s="35"/>
    </row>
    <row r="40" spans="1:5" s="3" customFormat="1" ht="15.75">
      <c r="A40" s="36" t="s">
        <v>55</v>
      </c>
      <c r="B40" s="37">
        <f>SUM(B28:B39)</f>
        <v>0</v>
      </c>
      <c r="C40" s="38">
        <f>SUM(C28:C39)</f>
        <v>0</v>
      </c>
      <c r="D40" s="38">
        <f>SUM(D28:D39)</f>
        <v>0</v>
      </c>
      <c r="E40" s="39"/>
    </row>
    <row r="41" spans="1:5" ht="3.75" customHeight="1">
      <c r="A41" s="20"/>
      <c r="B41" s="17"/>
      <c r="C41" s="40"/>
      <c r="D41" s="41"/>
      <c r="E41" s="35"/>
    </row>
    <row r="42" spans="1:5" ht="12.75" customHeight="1">
      <c r="A42" s="42" t="s">
        <v>56</v>
      </c>
      <c r="B42" s="43">
        <f>B25+B40</f>
        <v>0</v>
      </c>
      <c r="C42" s="43">
        <f>C25+C40</f>
        <v>0</v>
      </c>
      <c r="D42" s="43">
        <f>D25+D40</f>
        <v>0</v>
      </c>
      <c r="E42" s="35"/>
    </row>
    <row r="43" ht="15.75">
      <c r="E43" s="2"/>
    </row>
    <row r="44" ht="15.75">
      <c r="E44" s="2"/>
    </row>
    <row r="45" ht="15.75">
      <c r="E45" s="2"/>
    </row>
    <row r="46" ht="15.75">
      <c r="E46" s="2"/>
    </row>
    <row r="47" ht="15.75">
      <c r="E47" s="2"/>
    </row>
    <row r="48" ht="15.75">
      <c r="E48" s="2"/>
    </row>
    <row r="49" ht="15.75">
      <c r="E49" s="2"/>
    </row>
    <row r="50" ht="15.75">
      <c r="E50" s="2"/>
    </row>
    <row r="51" ht="15.75">
      <c r="E51" s="2"/>
    </row>
    <row r="52" ht="15.75">
      <c r="E52" s="2"/>
    </row>
    <row r="53" ht="15.75">
      <c r="E53" s="2"/>
    </row>
    <row r="54" ht="15.75">
      <c r="E54" s="2"/>
    </row>
    <row r="55" ht="15.75">
      <c r="E55" s="2"/>
    </row>
    <row r="56" ht="15.75">
      <c r="E56" s="2"/>
    </row>
    <row r="57" ht="15.75">
      <c r="E57" s="2"/>
    </row>
    <row r="58" ht="15.75">
      <c r="E58" s="2"/>
    </row>
    <row r="59" ht="15.75">
      <c r="E59" s="2"/>
    </row>
    <row r="60" ht="15.75">
      <c r="E60" s="2"/>
    </row>
    <row r="61" ht="15.75">
      <c r="E61" s="2"/>
    </row>
    <row r="62" ht="15.75">
      <c r="E62" s="2"/>
    </row>
    <row r="63" ht="15.75">
      <c r="E63" s="2"/>
    </row>
    <row r="64" ht="15.75">
      <c r="E64" s="2"/>
    </row>
    <row r="65" ht="15.75">
      <c r="E65" s="2"/>
    </row>
    <row r="66" ht="15.75">
      <c r="E66" s="2"/>
    </row>
    <row r="67" ht="15.75">
      <c r="E67" s="2"/>
    </row>
    <row r="68" ht="15.75">
      <c r="E68" s="2"/>
    </row>
    <row r="69" ht="15.75">
      <c r="E69" s="2"/>
    </row>
    <row r="70" ht="15.75">
      <c r="E70" s="2"/>
    </row>
    <row r="71" ht="15.75">
      <c r="E71" s="2"/>
    </row>
    <row r="72" ht="15.75">
      <c r="E72" s="2"/>
    </row>
    <row r="73" ht="15.75">
      <c r="E73" s="2"/>
    </row>
    <row r="74" ht="15.75">
      <c r="E74" s="2"/>
    </row>
    <row r="75" ht="15.75">
      <c r="E75" s="2"/>
    </row>
    <row r="76" ht="15.75">
      <c r="E76" s="2"/>
    </row>
    <row r="77" ht="15.75">
      <c r="E77" s="2"/>
    </row>
    <row r="78" ht="15.75">
      <c r="E78" s="2"/>
    </row>
    <row r="79" ht="15.75">
      <c r="E79" s="2"/>
    </row>
    <row r="80" ht="15.75">
      <c r="E80" s="2"/>
    </row>
  </sheetData>
  <sheetProtection selectLockedCells="1"/>
  <mergeCells count="1">
    <mergeCell ref="A15:B15"/>
  </mergeCells>
  <printOptions horizontalCentered="1"/>
  <pageMargins left="0.25" right="0.25" top="0.35" bottom="0.25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Small Business Logic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STERN</dc:creator>
  <cp:keywords/>
  <dc:description/>
  <cp:lastModifiedBy>Cross</cp:lastModifiedBy>
  <cp:lastPrinted>2019-03-20T22:14:26Z</cp:lastPrinted>
  <dcterms:created xsi:type="dcterms:W3CDTF">2003-09-05T17:45:02Z</dcterms:created>
  <dcterms:modified xsi:type="dcterms:W3CDTF">2020-02-10T21:15:10Z</dcterms:modified>
  <cp:category/>
  <cp:version/>
  <cp:contentType/>
  <cp:contentStatus/>
</cp:coreProperties>
</file>