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wfs01\wma\DATA\G REORG\3000\3230-TAC\CalRecycle EAR\"/>
    </mc:Choice>
  </mc:AlternateContent>
  <bookViews>
    <workbookView xWindow="0" yWindow="0" windowWidth="26130" windowHeight="11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R26" i="1" l="1"/>
  <c r="Q50" i="1" l="1"/>
  <c r="Q26" i="1"/>
  <c r="P50" i="1" l="1"/>
  <c r="O50" i="1"/>
  <c r="N50" i="1"/>
  <c r="M50" i="1"/>
  <c r="L50" i="1"/>
  <c r="K50" i="1"/>
  <c r="J50" i="1"/>
  <c r="I50" i="1"/>
  <c r="H50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<sst xmlns="http://schemas.openxmlformats.org/spreadsheetml/2006/main" count="37" uniqueCount="21">
  <si>
    <t>Disposal Tonnages by Jurisdiction</t>
  </si>
  <si>
    <t>Jurisdiction</t>
  </si>
  <si>
    <t>Alameda</t>
  </si>
  <si>
    <t>Albany</t>
  </si>
  <si>
    <t>Berkeley</t>
  </si>
  <si>
    <t>Dublin</t>
  </si>
  <si>
    <t>Emeryville</t>
  </si>
  <si>
    <t>Fremont</t>
  </si>
  <si>
    <t>Hayward</t>
  </si>
  <si>
    <t>Livermore</t>
  </si>
  <si>
    <t>Newark</t>
  </si>
  <si>
    <t>Oakland</t>
  </si>
  <si>
    <t>Piedmont</t>
  </si>
  <si>
    <t>Pleasanton</t>
  </si>
  <si>
    <t>San Leandro</t>
  </si>
  <si>
    <t>Union City</t>
  </si>
  <si>
    <t>Unincorporated Alameda County</t>
  </si>
  <si>
    <t>Total</t>
  </si>
  <si>
    <t>Countywide Weighted Rate</t>
  </si>
  <si>
    <t>Tons/Person/Year</t>
  </si>
  <si>
    <t>Pounds/Person/Year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</si>
</sst>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40">
    <xf numFmtId="0" fontId="0" fillId="0" borderId="0" xfId="0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37" fontId="5" fillId="0" borderId="2" xfId="2" applyNumberFormat="1" applyFont="1" applyFill="1" applyBorder="1"/>
    <xf numFmtId="3" fontId="0" fillId="0" borderId="2" xfId="0" applyNumberFormat="1" applyFill="1" applyBorder="1"/>
    <xf numFmtId="3" fontId="6" fillId="0" borderId="1" xfId="3" applyNumberFormat="1" applyFont="1" applyFill="1"/>
    <xf numFmtId="3" fontId="6" fillId="0" borderId="2" xfId="3" applyNumberFormat="1" applyFont="1" applyFill="1" applyBorder="1"/>
    <xf numFmtId="164" fontId="0" fillId="0" borderId="2" xfId="1" applyNumberFormat="1" applyFont="1" applyBorder="1"/>
    <xf numFmtId="164" fontId="0" fillId="0" borderId="2" xfId="1" applyNumberFormat="1" applyFont="1" applyFill="1" applyBorder="1"/>
    <xf numFmtId="3" fontId="6" fillId="0" borderId="3" xfId="3" applyNumberFormat="1" applyFont="1" applyFill="1" applyBorder="1"/>
    <xf numFmtId="0" fontId="0" fillId="3" borderId="0" xfId="0" applyFill="1"/>
    <xf numFmtId="0" fontId="4" fillId="4" borderId="2" xfId="0" applyFont="1" applyFill="1" applyBorder="1"/>
    <xf numFmtId="0" fontId="7" fillId="0" borderId="2" xfId="0" applyFont="1" applyBorder="1"/>
    <xf numFmtId="0" fontId="0" fillId="0" borderId="0" xfId="0" applyBorder="1"/>
    <xf numFmtId="0" fontId="8" fillId="0" borderId="0" xfId="0" applyFont="1"/>
    <xf numFmtId="9" fontId="0" fillId="0" borderId="2" xfId="2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5" fillId="0" borderId="2" xfId="2" applyFont="1" applyFill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9" fontId="0" fillId="0" borderId="2" xfId="0" applyNumberFormat="1" applyBorder="1"/>
    <xf numFmtId="9" fontId="0" fillId="0" borderId="2" xfId="2" applyFont="1" applyBorder="1"/>
    <xf numFmtId="9" fontId="0" fillId="0" borderId="2" xfId="2" applyFon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4" xfId="2" applyFont="1" applyBorder="1" applyAlignment="1">
      <alignment horizontal="center"/>
    </xf>
    <xf numFmtId="2" fontId="0" fillId="0" borderId="0" xfId="2" applyNumberFormat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0" fontId="4" fillId="4" borderId="0" xfId="0" applyFont="1" applyFill="1" applyBorder="1"/>
    <xf numFmtId="164" fontId="6" fillId="0" borderId="2" xfId="1" applyNumberFormat="1" applyFont="1" applyFill="1" applyBorder="1"/>
    <xf numFmtId="164" fontId="0" fillId="0" borderId="0" xfId="1" applyNumberFormat="1" applyFont="1"/>
    <xf numFmtId="9" fontId="0" fillId="5" borderId="2" xfId="0" applyNumberFormat="1" applyFill="1" applyBorder="1"/>
    <xf numFmtId="2" fontId="0" fillId="0" borderId="0" xfId="0" applyNumberFormat="1"/>
    <xf numFmtId="9" fontId="0" fillId="0" borderId="0" xfId="0" applyNumberFormat="1"/>
    <xf numFmtId="0" fontId="3" fillId="0" borderId="0" xfId="0" applyFont="1" applyAlignment="1">
      <alignment horizontal="center"/>
    </xf>
    <xf numFmtId="9" fontId="0" fillId="0" borderId="0" xfId="0" applyNumberFormat="1" applyFill="1"/>
    <xf numFmtId="2" fontId="0" fillId="0" borderId="0" xfId="0" applyNumberFormat="1" applyFill="1" applyBorder="1"/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104775</xdr:colOff>
      <xdr:row>5</xdr:row>
      <xdr:rowOff>38100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2667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R50"/>
  <sheetViews>
    <sheetView tabSelected="1" topLeftCell="A10" workbookViewId="0">
      <selection activeCell="A10" sqref="A10"/>
    </sheetView>
  </sheetViews>
  <sheetFormatPr defaultRowHeight="14.5" x14ac:dyDescent="0.35"/>
  <cols>
    <col min="1" max="1" width="29.54296875" customWidth="1"/>
    <col min="6" max="9" width="9.1796875" hidden="1" customWidth="1"/>
    <col min="15" max="15" width="9.54296875" bestFit="1" customWidth="1"/>
    <col min="16" max="16" width="9.26953125" bestFit="1" customWidth="1"/>
    <col min="17" max="17" width="11.54296875" bestFit="1" customWidth="1"/>
  </cols>
  <sheetData>
    <row r="7" spans="1:18" ht="23" x14ac:dyDescent="0.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9" spans="1:18" x14ac:dyDescent="0.35">
      <c r="A9" s="1" t="s">
        <v>1</v>
      </c>
      <c r="B9" s="2">
        <v>1990</v>
      </c>
      <c r="C9" s="2">
        <v>1995</v>
      </c>
      <c r="D9" s="3">
        <v>2000</v>
      </c>
      <c r="E9" s="2">
        <v>2005</v>
      </c>
      <c r="F9" s="2">
        <v>2006</v>
      </c>
      <c r="G9" s="2">
        <v>2007</v>
      </c>
      <c r="H9" s="2">
        <v>2008</v>
      </c>
      <c r="I9" s="2">
        <v>2009</v>
      </c>
      <c r="J9" s="2">
        <v>2010</v>
      </c>
      <c r="K9" s="2">
        <v>2011</v>
      </c>
      <c r="L9" s="2">
        <v>2012</v>
      </c>
      <c r="M9" s="2">
        <v>2013</v>
      </c>
      <c r="N9" s="2">
        <v>2014</v>
      </c>
      <c r="O9" s="2">
        <v>2015</v>
      </c>
      <c r="P9" s="2">
        <v>2016</v>
      </c>
      <c r="Q9" s="2">
        <v>2017</v>
      </c>
      <c r="R9" s="2">
        <v>2018</v>
      </c>
    </row>
    <row r="10" spans="1:18" x14ac:dyDescent="0.35">
      <c r="A10" s="4" t="s">
        <v>2</v>
      </c>
      <c r="B10" s="5">
        <v>96383</v>
      </c>
      <c r="C10" s="5">
        <v>59671</v>
      </c>
      <c r="D10" s="5">
        <v>49410</v>
      </c>
      <c r="E10" s="5">
        <v>49962</v>
      </c>
      <c r="F10" s="5">
        <v>57979</v>
      </c>
      <c r="G10" s="5">
        <v>52613</v>
      </c>
      <c r="H10" s="5">
        <v>48322</v>
      </c>
      <c r="I10" s="5">
        <v>44193</v>
      </c>
      <c r="J10" s="5">
        <v>37710</v>
      </c>
      <c r="K10" s="6">
        <v>40967</v>
      </c>
      <c r="L10" s="7">
        <v>36625</v>
      </c>
      <c r="M10" s="7">
        <v>35121</v>
      </c>
      <c r="N10" s="8">
        <v>35880</v>
      </c>
      <c r="O10" s="9">
        <v>32036</v>
      </c>
      <c r="P10" s="9">
        <v>33626</v>
      </c>
      <c r="Q10" s="32">
        <v>35451</v>
      </c>
      <c r="R10" s="9">
        <v>36062</v>
      </c>
    </row>
    <row r="11" spans="1:18" x14ac:dyDescent="0.35">
      <c r="A11" s="4" t="s">
        <v>3</v>
      </c>
      <c r="B11" s="5">
        <v>18483</v>
      </c>
      <c r="C11" s="5">
        <v>11909</v>
      </c>
      <c r="D11" s="5">
        <v>10779</v>
      </c>
      <c r="E11" s="5">
        <v>9575</v>
      </c>
      <c r="F11" s="5">
        <v>9525</v>
      </c>
      <c r="G11" s="5">
        <v>8950</v>
      </c>
      <c r="H11" s="5">
        <v>6676</v>
      </c>
      <c r="I11" s="5">
        <v>6862</v>
      </c>
      <c r="J11" s="5">
        <v>5655</v>
      </c>
      <c r="K11" s="6">
        <v>7202</v>
      </c>
      <c r="L11" s="7">
        <v>5428</v>
      </c>
      <c r="M11" s="7">
        <v>6427</v>
      </c>
      <c r="N11" s="8">
        <v>5989</v>
      </c>
      <c r="O11" s="9">
        <v>6096</v>
      </c>
      <c r="P11" s="10">
        <v>5446.75</v>
      </c>
      <c r="Q11" s="33">
        <v>7113</v>
      </c>
      <c r="R11" s="9">
        <v>6288</v>
      </c>
    </row>
    <row r="12" spans="1:18" x14ac:dyDescent="0.35">
      <c r="A12" s="4" t="s">
        <v>4</v>
      </c>
      <c r="B12" s="5">
        <v>155358</v>
      </c>
      <c r="C12" s="5">
        <v>109658</v>
      </c>
      <c r="D12" s="5">
        <v>139790</v>
      </c>
      <c r="E12" s="5">
        <v>120328</v>
      </c>
      <c r="F12" s="5">
        <v>112025</v>
      </c>
      <c r="G12" s="5">
        <v>98041</v>
      </c>
      <c r="H12" s="5">
        <v>88185</v>
      </c>
      <c r="I12" s="5">
        <v>71968</v>
      </c>
      <c r="J12" s="5">
        <v>63127</v>
      </c>
      <c r="K12" s="6">
        <v>69145</v>
      </c>
      <c r="L12" s="7">
        <v>73917</v>
      </c>
      <c r="M12" s="7">
        <v>60659</v>
      </c>
      <c r="N12" s="8">
        <v>68874</v>
      </c>
      <c r="O12" s="9">
        <v>67246</v>
      </c>
      <c r="P12" s="10">
        <v>92311</v>
      </c>
      <c r="Q12" s="32">
        <v>89788</v>
      </c>
      <c r="R12" s="9">
        <v>93956</v>
      </c>
    </row>
    <row r="13" spans="1:18" x14ac:dyDescent="0.35">
      <c r="A13" s="4" t="s">
        <v>5</v>
      </c>
      <c r="B13" s="5">
        <v>41707</v>
      </c>
      <c r="C13" s="5">
        <v>35895</v>
      </c>
      <c r="D13" s="5">
        <v>30635</v>
      </c>
      <c r="E13" s="5">
        <v>41779</v>
      </c>
      <c r="F13" s="5">
        <v>39763</v>
      </c>
      <c r="G13" s="5">
        <v>36797</v>
      </c>
      <c r="H13" s="5">
        <v>33975</v>
      </c>
      <c r="I13" s="5">
        <v>27559</v>
      </c>
      <c r="J13" s="5">
        <v>24860</v>
      </c>
      <c r="K13" s="6">
        <v>27383</v>
      </c>
      <c r="L13" s="7">
        <v>24478</v>
      </c>
      <c r="M13" s="7">
        <v>27919</v>
      </c>
      <c r="N13" s="8">
        <v>34787</v>
      </c>
      <c r="O13" s="9">
        <v>34731</v>
      </c>
      <c r="P13" s="10">
        <v>33643.21</v>
      </c>
      <c r="Q13" s="32">
        <v>37472</v>
      </c>
      <c r="R13" s="9">
        <v>38171</v>
      </c>
    </row>
    <row r="14" spans="1:18" x14ac:dyDescent="0.35">
      <c r="A14" s="4" t="s">
        <v>6</v>
      </c>
      <c r="B14" s="5">
        <v>26816</v>
      </c>
      <c r="C14" s="5">
        <v>14738</v>
      </c>
      <c r="D14" s="5">
        <v>24938</v>
      </c>
      <c r="E14" s="5">
        <v>17571</v>
      </c>
      <c r="F14" s="5">
        <v>12741</v>
      </c>
      <c r="G14" s="5">
        <v>20162</v>
      </c>
      <c r="H14" s="5">
        <v>15045</v>
      </c>
      <c r="I14" s="5">
        <v>18113</v>
      </c>
      <c r="J14" s="5">
        <v>13341</v>
      </c>
      <c r="K14" s="6">
        <v>20855</v>
      </c>
      <c r="L14" s="7">
        <v>18052</v>
      </c>
      <c r="M14" s="7">
        <v>17973</v>
      </c>
      <c r="N14" s="8">
        <v>10811</v>
      </c>
      <c r="O14" s="9">
        <v>8419</v>
      </c>
      <c r="P14" s="10">
        <v>12429.42</v>
      </c>
      <c r="Q14" s="32">
        <v>11910</v>
      </c>
      <c r="R14" s="9">
        <v>11205</v>
      </c>
    </row>
    <row r="15" spans="1:18" x14ac:dyDescent="0.35">
      <c r="A15" s="4" t="s">
        <v>7</v>
      </c>
      <c r="B15" s="5">
        <v>221000</v>
      </c>
      <c r="C15" s="5">
        <v>185576</v>
      </c>
      <c r="D15" s="5">
        <v>203701</v>
      </c>
      <c r="E15" s="5">
        <v>193963</v>
      </c>
      <c r="F15" s="5">
        <v>199567</v>
      </c>
      <c r="G15" s="5">
        <v>185027</v>
      </c>
      <c r="H15" s="5">
        <v>165008</v>
      </c>
      <c r="I15" s="5">
        <v>149765</v>
      </c>
      <c r="J15" s="5">
        <v>135606</v>
      </c>
      <c r="K15" s="6">
        <v>142836</v>
      </c>
      <c r="L15" s="7">
        <v>144771</v>
      </c>
      <c r="M15" s="7">
        <v>138179</v>
      </c>
      <c r="N15" s="8">
        <v>158694</v>
      </c>
      <c r="O15" s="9">
        <v>160861</v>
      </c>
      <c r="P15" s="10">
        <v>168694.24</v>
      </c>
      <c r="Q15" s="32">
        <v>191189</v>
      </c>
      <c r="R15" s="9">
        <v>206416</v>
      </c>
    </row>
    <row r="16" spans="1:18" x14ac:dyDescent="0.35">
      <c r="A16" s="4" t="s">
        <v>8</v>
      </c>
      <c r="B16" s="5">
        <v>215837</v>
      </c>
      <c r="C16" s="5">
        <v>144208</v>
      </c>
      <c r="D16" s="5">
        <v>172482</v>
      </c>
      <c r="E16" s="11">
        <v>144139</v>
      </c>
      <c r="F16" s="5">
        <v>133758</v>
      </c>
      <c r="G16" s="5">
        <v>173540</v>
      </c>
      <c r="H16" s="5">
        <v>142134</v>
      </c>
      <c r="I16" s="5">
        <v>123864</v>
      </c>
      <c r="J16" s="5">
        <v>119483</v>
      </c>
      <c r="K16" s="6">
        <v>108371</v>
      </c>
      <c r="L16" s="7">
        <v>106953</v>
      </c>
      <c r="M16" s="7">
        <v>101757</v>
      </c>
      <c r="N16" s="8">
        <v>93153</v>
      </c>
      <c r="O16" s="9">
        <v>106975</v>
      </c>
      <c r="P16" s="10">
        <v>110625.27</v>
      </c>
      <c r="Q16" s="32">
        <v>128123</v>
      </c>
      <c r="R16" s="9">
        <v>138734</v>
      </c>
    </row>
    <row r="17" spans="1:18" x14ac:dyDescent="0.35">
      <c r="A17" s="4" t="s">
        <v>9</v>
      </c>
      <c r="B17" s="5">
        <v>80621</v>
      </c>
      <c r="C17" s="5">
        <v>86205</v>
      </c>
      <c r="D17" s="5">
        <v>112699</v>
      </c>
      <c r="E17" s="5">
        <v>91577</v>
      </c>
      <c r="F17" s="5">
        <v>90827</v>
      </c>
      <c r="G17" s="5">
        <v>101319</v>
      </c>
      <c r="H17" s="5">
        <v>90814</v>
      </c>
      <c r="I17" s="5">
        <v>73486</v>
      </c>
      <c r="J17" s="5">
        <v>65600</v>
      </c>
      <c r="K17" s="6">
        <v>64031</v>
      </c>
      <c r="L17" s="7">
        <v>57720</v>
      </c>
      <c r="M17" s="7">
        <v>57317</v>
      </c>
      <c r="N17" s="8">
        <v>60456</v>
      </c>
      <c r="O17" s="9">
        <v>64811</v>
      </c>
      <c r="P17" s="10">
        <v>65997.58</v>
      </c>
      <c r="Q17" s="32">
        <v>73448</v>
      </c>
      <c r="R17" s="9">
        <v>76798</v>
      </c>
    </row>
    <row r="18" spans="1:18" x14ac:dyDescent="0.35">
      <c r="A18" s="4" t="s">
        <v>10</v>
      </c>
      <c r="B18" s="5">
        <v>58298</v>
      </c>
      <c r="C18" s="5">
        <v>51999</v>
      </c>
      <c r="D18" s="5">
        <v>52298</v>
      </c>
      <c r="E18" s="5">
        <v>45760</v>
      </c>
      <c r="F18" s="5">
        <v>40477</v>
      </c>
      <c r="G18" s="5">
        <v>38054</v>
      </c>
      <c r="H18" s="5">
        <v>32755</v>
      </c>
      <c r="I18" s="5">
        <v>29709</v>
      </c>
      <c r="J18" s="5">
        <v>35241</v>
      </c>
      <c r="K18" s="6">
        <v>31429</v>
      </c>
      <c r="L18" s="7">
        <v>31370</v>
      </c>
      <c r="M18" s="7">
        <v>35891</v>
      </c>
      <c r="N18" s="8">
        <v>33081</v>
      </c>
      <c r="O18" s="9">
        <v>36190</v>
      </c>
      <c r="P18" s="10">
        <v>32312.34</v>
      </c>
      <c r="Q18" s="32">
        <v>49555</v>
      </c>
      <c r="R18" s="9">
        <v>41689</v>
      </c>
    </row>
    <row r="19" spans="1:18" x14ac:dyDescent="0.35">
      <c r="A19" s="4" t="s">
        <v>11</v>
      </c>
      <c r="B19" s="5">
        <v>583298</v>
      </c>
      <c r="C19" s="5">
        <v>488676</v>
      </c>
      <c r="D19" s="5">
        <v>392776</v>
      </c>
      <c r="E19" s="5">
        <v>383505</v>
      </c>
      <c r="F19" s="5">
        <v>377619</v>
      </c>
      <c r="G19" s="5">
        <v>375389</v>
      </c>
      <c r="H19" s="5">
        <v>304818</v>
      </c>
      <c r="I19" s="5">
        <v>296847</v>
      </c>
      <c r="J19" s="5">
        <v>287823</v>
      </c>
      <c r="K19" s="6">
        <v>292298</v>
      </c>
      <c r="L19" s="7">
        <v>284151</v>
      </c>
      <c r="M19" s="7">
        <v>281139</v>
      </c>
      <c r="N19" s="8">
        <v>269850</v>
      </c>
      <c r="O19" s="9">
        <v>254262</v>
      </c>
      <c r="P19" s="10">
        <v>263916.93</v>
      </c>
      <c r="Q19" s="32">
        <v>343645</v>
      </c>
      <c r="R19" s="9">
        <v>339341</v>
      </c>
    </row>
    <row r="20" spans="1:18" x14ac:dyDescent="0.35">
      <c r="A20" s="4" t="s">
        <v>12</v>
      </c>
      <c r="B20" s="5">
        <v>9486</v>
      </c>
      <c r="C20" s="5">
        <v>6664</v>
      </c>
      <c r="D20" s="5">
        <v>5763</v>
      </c>
      <c r="E20" s="5">
        <v>6204</v>
      </c>
      <c r="F20" s="5">
        <v>5813</v>
      </c>
      <c r="G20" s="5">
        <v>5210</v>
      </c>
      <c r="H20" s="5">
        <v>4558</v>
      </c>
      <c r="I20" s="5">
        <v>2682</v>
      </c>
      <c r="J20" s="5">
        <v>3994</v>
      </c>
      <c r="K20" s="6">
        <v>4999</v>
      </c>
      <c r="L20" s="7">
        <v>4731</v>
      </c>
      <c r="M20" s="7">
        <v>3304</v>
      </c>
      <c r="N20" s="8">
        <v>3026</v>
      </c>
      <c r="O20" s="9">
        <v>3156</v>
      </c>
      <c r="P20" s="10">
        <v>4488.83</v>
      </c>
      <c r="Q20" s="32">
        <v>4278</v>
      </c>
      <c r="R20" s="9">
        <v>4027</v>
      </c>
    </row>
    <row r="21" spans="1:18" x14ac:dyDescent="0.35">
      <c r="A21" s="4" t="s">
        <v>13</v>
      </c>
      <c r="B21" s="5">
        <v>105692</v>
      </c>
      <c r="C21" s="5">
        <v>98534</v>
      </c>
      <c r="D21" s="5">
        <v>126420</v>
      </c>
      <c r="E21" s="5">
        <v>121034</v>
      </c>
      <c r="F21" s="5">
        <v>114411</v>
      </c>
      <c r="G21" s="5">
        <v>114446</v>
      </c>
      <c r="H21" s="5">
        <v>97697</v>
      </c>
      <c r="I21" s="5">
        <v>75365</v>
      </c>
      <c r="J21" s="5">
        <v>73852</v>
      </c>
      <c r="K21" s="6">
        <v>70102</v>
      </c>
      <c r="L21" s="7">
        <v>77170</v>
      </c>
      <c r="M21" s="7">
        <v>80682</v>
      </c>
      <c r="N21" s="8">
        <v>74666</v>
      </c>
      <c r="O21" s="9">
        <v>91292</v>
      </c>
      <c r="P21" s="10">
        <v>97599.43</v>
      </c>
      <c r="Q21" s="32">
        <v>102348</v>
      </c>
      <c r="R21" s="9">
        <v>104717</v>
      </c>
    </row>
    <row r="22" spans="1:18" x14ac:dyDescent="0.35">
      <c r="A22" s="4" t="s">
        <v>14</v>
      </c>
      <c r="B22" s="5">
        <v>140782</v>
      </c>
      <c r="C22" s="5">
        <v>98188</v>
      </c>
      <c r="D22" s="5">
        <v>119310</v>
      </c>
      <c r="E22" s="5">
        <v>110192</v>
      </c>
      <c r="F22" s="5">
        <v>98364</v>
      </c>
      <c r="G22" s="5">
        <v>91723</v>
      </c>
      <c r="H22" s="5">
        <v>73625</v>
      </c>
      <c r="I22" s="5">
        <v>101728</v>
      </c>
      <c r="J22" s="5">
        <v>83714</v>
      </c>
      <c r="K22" s="6">
        <v>61727</v>
      </c>
      <c r="L22" s="7">
        <v>103238</v>
      </c>
      <c r="M22" s="7">
        <v>115220</v>
      </c>
      <c r="N22" s="8">
        <v>73145</v>
      </c>
      <c r="O22" s="9">
        <v>76743</v>
      </c>
      <c r="P22" s="10">
        <v>99228.37</v>
      </c>
      <c r="Q22" s="32">
        <v>108141</v>
      </c>
      <c r="R22" s="9">
        <v>118702</v>
      </c>
    </row>
    <row r="23" spans="1:18" x14ac:dyDescent="0.35">
      <c r="A23" s="4" t="s">
        <v>15</v>
      </c>
      <c r="B23" s="5">
        <v>136488</v>
      </c>
      <c r="C23" s="5">
        <v>66762</v>
      </c>
      <c r="D23" s="5">
        <v>57281</v>
      </c>
      <c r="E23" s="5">
        <v>63287</v>
      </c>
      <c r="F23" s="5">
        <v>61695</v>
      </c>
      <c r="G23" s="5">
        <v>47774</v>
      </c>
      <c r="H23" s="5">
        <v>40891</v>
      </c>
      <c r="I23" s="5">
        <v>39862</v>
      </c>
      <c r="J23" s="5">
        <v>36854</v>
      </c>
      <c r="K23" s="6">
        <v>39653</v>
      </c>
      <c r="L23" s="7">
        <v>36778</v>
      </c>
      <c r="M23" s="7">
        <v>36959</v>
      </c>
      <c r="N23" s="8">
        <v>37208</v>
      </c>
      <c r="O23" s="9">
        <v>36223</v>
      </c>
      <c r="P23" s="10">
        <v>37812.57</v>
      </c>
      <c r="Q23" s="32">
        <v>33983</v>
      </c>
      <c r="R23" s="9">
        <v>41424</v>
      </c>
    </row>
    <row r="24" spans="1:18" ht="15" thickBot="1" x14ac:dyDescent="0.4">
      <c r="A24" s="4" t="s">
        <v>16</v>
      </c>
      <c r="B24" s="5">
        <v>168590</v>
      </c>
      <c r="C24" s="5">
        <v>83833</v>
      </c>
      <c r="D24" s="5">
        <v>81370</v>
      </c>
      <c r="E24" s="5">
        <v>102206</v>
      </c>
      <c r="F24" s="5">
        <v>80865</v>
      </c>
      <c r="G24" s="5">
        <v>100314</v>
      </c>
      <c r="H24" s="5">
        <v>92807</v>
      </c>
      <c r="I24" s="5">
        <v>103810</v>
      </c>
      <c r="J24" s="5">
        <v>83036</v>
      </c>
      <c r="K24" s="5">
        <v>59812</v>
      </c>
      <c r="L24" s="5">
        <v>71243</v>
      </c>
      <c r="M24" s="5">
        <v>71235</v>
      </c>
      <c r="N24" s="8">
        <v>76340</v>
      </c>
      <c r="O24" s="12">
        <v>70996</v>
      </c>
      <c r="P24" s="10">
        <v>47170.63</v>
      </c>
      <c r="Q24" s="32">
        <v>70798.73</v>
      </c>
      <c r="R24" s="9">
        <v>65179</v>
      </c>
    </row>
    <row r="25" spans="1:18" x14ac:dyDescent="0.35">
      <c r="A25" s="13"/>
      <c r="B25" s="2">
        <v>1990</v>
      </c>
      <c r="C25" s="2">
        <v>1995</v>
      </c>
      <c r="D25" s="3">
        <v>2000</v>
      </c>
      <c r="E25" s="2">
        <v>2005</v>
      </c>
      <c r="F25" s="2">
        <v>2006</v>
      </c>
      <c r="G25" s="2">
        <v>2007</v>
      </c>
      <c r="H25" s="2">
        <v>2008</v>
      </c>
      <c r="I25" s="2">
        <v>2009</v>
      </c>
      <c r="J25" s="2">
        <v>2010</v>
      </c>
      <c r="K25" s="2">
        <v>2011</v>
      </c>
      <c r="L25" s="2">
        <v>2012</v>
      </c>
      <c r="M25" s="2">
        <v>2013</v>
      </c>
      <c r="N25" s="14">
        <v>2014</v>
      </c>
      <c r="O25" s="14">
        <v>2015</v>
      </c>
      <c r="P25" s="14">
        <v>2016</v>
      </c>
      <c r="Q25" s="31">
        <v>2017</v>
      </c>
      <c r="R25" s="31">
        <v>2018</v>
      </c>
    </row>
    <row r="26" spans="1:18" x14ac:dyDescent="0.35">
      <c r="A26" s="15" t="s">
        <v>17</v>
      </c>
      <c r="B26" s="5">
        <f>SUM(B10:B24)</f>
        <v>2058839</v>
      </c>
      <c r="C26" s="5">
        <f t="shared" ref="C26:R26" si="0">SUM(C10:C24)</f>
        <v>1542516</v>
      </c>
      <c r="D26" s="5">
        <f t="shared" si="0"/>
        <v>1579652</v>
      </c>
      <c r="E26" s="5">
        <f t="shared" si="0"/>
        <v>1501082</v>
      </c>
      <c r="F26" s="5">
        <f t="shared" si="0"/>
        <v>1435429</v>
      </c>
      <c r="G26" s="5">
        <f t="shared" si="0"/>
        <v>1449359</v>
      </c>
      <c r="H26" s="5">
        <f t="shared" si="0"/>
        <v>1237310</v>
      </c>
      <c r="I26" s="5">
        <f t="shared" si="0"/>
        <v>1165813</v>
      </c>
      <c r="J26" s="5">
        <f t="shared" si="0"/>
        <v>1069896</v>
      </c>
      <c r="K26" s="5">
        <f t="shared" si="0"/>
        <v>1040810</v>
      </c>
      <c r="L26" s="5">
        <f t="shared" si="0"/>
        <v>1076625</v>
      </c>
      <c r="M26" s="5">
        <f t="shared" si="0"/>
        <v>1069782</v>
      </c>
      <c r="N26" s="5">
        <f t="shared" si="0"/>
        <v>1035960</v>
      </c>
      <c r="O26" s="5">
        <f t="shared" si="0"/>
        <v>1050037</v>
      </c>
      <c r="P26" s="5">
        <f t="shared" si="0"/>
        <v>1105302.5699999998</v>
      </c>
      <c r="Q26" s="5">
        <f t="shared" si="0"/>
        <v>1287242.73</v>
      </c>
      <c r="R26" s="5">
        <f t="shared" si="0"/>
        <v>1322709</v>
      </c>
    </row>
    <row r="27" spans="1:18" x14ac:dyDescent="0.35">
      <c r="J27" s="16"/>
      <c r="K27" s="16"/>
      <c r="L27" s="16"/>
    </row>
    <row r="28" spans="1:18" ht="23" x14ac:dyDescent="0.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17"/>
      <c r="O28" s="17"/>
      <c r="P28" s="17"/>
      <c r="Q28" s="17"/>
    </row>
    <row r="30" spans="1:18" x14ac:dyDescent="0.35">
      <c r="A30" s="1" t="s">
        <v>1</v>
      </c>
      <c r="B30" s="2">
        <v>1990</v>
      </c>
      <c r="C30" s="2">
        <v>1995</v>
      </c>
      <c r="D30" s="3">
        <v>2000</v>
      </c>
      <c r="E30" s="2">
        <v>2005</v>
      </c>
      <c r="F30" s="2">
        <v>2006</v>
      </c>
      <c r="G30" s="2">
        <v>2007</v>
      </c>
      <c r="H30" s="2">
        <v>2008</v>
      </c>
      <c r="I30" s="2">
        <v>2009</v>
      </c>
      <c r="J30" s="2">
        <v>2010</v>
      </c>
      <c r="K30" s="2">
        <v>2011</v>
      </c>
      <c r="L30" s="2">
        <v>2012</v>
      </c>
      <c r="M30" s="2">
        <v>2013</v>
      </c>
      <c r="N30" s="2">
        <v>2014</v>
      </c>
      <c r="O30" s="2">
        <v>2015</v>
      </c>
      <c r="P30" s="2">
        <v>2016</v>
      </c>
      <c r="Q30" s="2">
        <v>2017</v>
      </c>
      <c r="R30" s="2">
        <v>2018</v>
      </c>
    </row>
    <row r="31" spans="1:18" x14ac:dyDescent="0.35">
      <c r="A31" s="4" t="s">
        <v>2</v>
      </c>
      <c r="B31" s="18">
        <v>0.15</v>
      </c>
      <c r="C31" s="18">
        <v>0.48</v>
      </c>
      <c r="D31" s="18">
        <v>0.65</v>
      </c>
      <c r="E31" s="18">
        <v>0.68</v>
      </c>
      <c r="F31" s="18">
        <v>0.66</v>
      </c>
      <c r="G31" s="18">
        <v>0.66</v>
      </c>
      <c r="H31" s="19">
        <v>0.67478572256019254</v>
      </c>
      <c r="I31" s="19">
        <v>0.7052348232376916</v>
      </c>
      <c r="J31" s="19">
        <v>0.74558735142079535</v>
      </c>
      <c r="K31" s="20">
        <v>0.72453160934558469</v>
      </c>
      <c r="L31" s="21">
        <v>0.75557228453321479</v>
      </c>
      <c r="M31" s="22">
        <v>0.76712597307258545</v>
      </c>
      <c r="N31" s="23">
        <v>0.76479212061470547</v>
      </c>
      <c r="O31" s="24">
        <v>0.79177226817529722</v>
      </c>
      <c r="P31" s="19">
        <v>0.79</v>
      </c>
      <c r="Q31" s="34">
        <v>0.77525577208281549</v>
      </c>
      <c r="R31" s="36">
        <v>0.77255461681898752</v>
      </c>
    </row>
    <row r="32" spans="1:18" x14ac:dyDescent="0.35">
      <c r="A32" s="4" t="s">
        <v>3</v>
      </c>
      <c r="B32" s="18">
        <v>0.2</v>
      </c>
      <c r="C32" s="18">
        <v>0.42</v>
      </c>
      <c r="D32" s="18">
        <v>0.62</v>
      </c>
      <c r="E32" s="18">
        <v>0.7</v>
      </c>
      <c r="F32" s="18">
        <v>0.7</v>
      </c>
      <c r="G32" s="18">
        <v>0.71</v>
      </c>
      <c r="H32" s="19">
        <v>0.77352140962228688</v>
      </c>
      <c r="I32" s="19">
        <v>0.77730395640843408</v>
      </c>
      <c r="J32" s="19">
        <v>0.832903896840687</v>
      </c>
      <c r="K32" s="20">
        <v>0.78808391312087778</v>
      </c>
      <c r="L32" s="21">
        <v>0.83912556386074932</v>
      </c>
      <c r="M32" s="22">
        <v>0.80891786024870116</v>
      </c>
      <c r="N32" s="23">
        <v>0.82234496342483554</v>
      </c>
      <c r="O32" s="24">
        <v>0.82007681267962618</v>
      </c>
      <c r="P32" s="21">
        <v>0.84</v>
      </c>
      <c r="Q32" s="34">
        <v>0.79097209875708774</v>
      </c>
      <c r="R32" s="36">
        <v>0.82069736406875549</v>
      </c>
    </row>
    <row r="33" spans="1:18" x14ac:dyDescent="0.35">
      <c r="A33" s="4" t="s">
        <v>4</v>
      </c>
      <c r="B33" s="18">
        <v>0.18</v>
      </c>
      <c r="C33" s="18">
        <v>0.41</v>
      </c>
      <c r="D33" s="18">
        <v>0.49</v>
      </c>
      <c r="E33" s="18">
        <v>0.53</v>
      </c>
      <c r="F33" s="18">
        <v>0.56999999999999995</v>
      </c>
      <c r="G33" s="18">
        <v>0.62</v>
      </c>
      <c r="H33" s="19">
        <v>0.6578533430855823</v>
      </c>
      <c r="I33" s="19">
        <v>0.71697319808783089</v>
      </c>
      <c r="J33" s="19">
        <v>0.76374035320437317</v>
      </c>
      <c r="K33" s="20">
        <v>0.74445081382224498</v>
      </c>
      <c r="L33" s="21">
        <v>0.72865814713989829</v>
      </c>
      <c r="M33" s="22">
        <v>0.77904918261966249</v>
      </c>
      <c r="N33" s="23">
        <v>0.75266556771375315</v>
      </c>
      <c r="O33" s="24">
        <v>0.76137446547805743</v>
      </c>
      <c r="P33" s="21">
        <v>0.68</v>
      </c>
      <c r="Q33" s="34">
        <v>0.6864514428042251</v>
      </c>
      <c r="R33" s="36">
        <v>0.67637140549028318</v>
      </c>
    </row>
    <row r="34" spans="1:18" x14ac:dyDescent="0.35">
      <c r="A34" s="4" t="s">
        <v>5</v>
      </c>
      <c r="B34" s="18">
        <v>0.12</v>
      </c>
      <c r="C34" s="18">
        <v>0.26</v>
      </c>
      <c r="D34" s="18">
        <v>0.54</v>
      </c>
      <c r="E34" s="18">
        <v>0.55000000000000004</v>
      </c>
      <c r="F34" s="18">
        <v>0.56000000000000005</v>
      </c>
      <c r="G34" s="18">
        <v>0.61</v>
      </c>
      <c r="H34" s="19">
        <v>0.66332661144343774</v>
      </c>
      <c r="I34" s="19">
        <v>0.7329554962228837</v>
      </c>
      <c r="J34" s="19">
        <v>0.74724123877739923</v>
      </c>
      <c r="K34" s="20">
        <v>0.72796826713029383</v>
      </c>
      <c r="L34" s="21">
        <v>0.75704579477838529</v>
      </c>
      <c r="M34" s="22">
        <v>0.74013877663434435</v>
      </c>
      <c r="N34" s="23">
        <v>0.69784700771126373</v>
      </c>
      <c r="O34" s="24">
        <v>0.7112008614265215</v>
      </c>
      <c r="P34" s="21">
        <v>0.73</v>
      </c>
      <c r="Q34" s="34">
        <v>0.71232643714553556</v>
      </c>
      <c r="R34" s="36">
        <v>0.7135291289301966</v>
      </c>
    </row>
    <row r="35" spans="1:18" x14ac:dyDescent="0.35">
      <c r="A35" s="4" t="s">
        <v>6</v>
      </c>
      <c r="B35" s="18">
        <v>0.1</v>
      </c>
      <c r="C35" s="18">
        <v>0.51</v>
      </c>
      <c r="D35" s="18">
        <v>0.48</v>
      </c>
      <c r="E35" s="18">
        <v>0.64</v>
      </c>
      <c r="F35" s="18">
        <v>0.75</v>
      </c>
      <c r="G35" s="18">
        <v>0.63</v>
      </c>
      <c r="H35" s="19">
        <v>0.73803288819123858</v>
      </c>
      <c r="I35" s="19">
        <v>0.69631699563032123</v>
      </c>
      <c r="J35" s="19">
        <v>0.77014923398239432</v>
      </c>
      <c r="K35" s="20">
        <v>0.6516568431558003</v>
      </c>
      <c r="L35" s="21">
        <v>0.7006927242400427</v>
      </c>
      <c r="M35" s="22">
        <v>0.70400488651322057</v>
      </c>
      <c r="N35" s="23">
        <v>0.82572258830795719</v>
      </c>
      <c r="O35" s="24">
        <v>0.86529688365244328</v>
      </c>
      <c r="P35" s="21">
        <v>0.82</v>
      </c>
      <c r="Q35" s="34">
        <v>0.83207953423853886</v>
      </c>
      <c r="R35" s="36">
        <v>0.84036920487323963</v>
      </c>
    </row>
    <row r="36" spans="1:18" x14ac:dyDescent="0.35">
      <c r="A36" s="4" t="s">
        <v>7</v>
      </c>
      <c r="B36" s="18">
        <v>0.19</v>
      </c>
      <c r="C36" s="18">
        <v>0.49</v>
      </c>
      <c r="D36" s="18">
        <v>0.62</v>
      </c>
      <c r="E36" s="18">
        <v>0.63</v>
      </c>
      <c r="F36" s="18">
        <v>0.64</v>
      </c>
      <c r="G36" s="18">
        <v>0.64</v>
      </c>
      <c r="H36" s="19">
        <v>0.67860742307311839</v>
      </c>
      <c r="I36" s="19">
        <v>0.71169494067924877</v>
      </c>
      <c r="J36" s="19">
        <v>0.73653622256533047</v>
      </c>
      <c r="K36" s="20">
        <v>0.72512921198767555</v>
      </c>
      <c r="L36" s="21">
        <v>0.72395089384033584</v>
      </c>
      <c r="M36" s="22">
        <v>0.73918733908862588</v>
      </c>
      <c r="N36" s="23">
        <v>0.70587632829659652</v>
      </c>
      <c r="O36" s="24">
        <v>0.70525395880949504</v>
      </c>
      <c r="P36" s="21">
        <v>0.69</v>
      </c>
      <c r="Q36" s="34">
        <v>0.66068045395268493</v>
      </c>
      <c r="R36" s="36">
        <v>0.62947197595327409</v>
      </c>
    </row>
    <row r="37" spans="1:18" x14ac:dyDescent="0.35">
      <c r="A37" s="4" t="s">
        <v>8</v>
      </c>
      <c r="B37" s="18">
        <v>0.09</v>
      </c>
      <c r="C37" s="18">
        <v>0.41</v>
      </c>
      <c r="D37" s="18">
        <v>0.52</v>
      </c>
      <c r="E37" s="25">
        <v>0.62</v>
      </c>
      <c r="F37" s="18">
        <v>0.65</v>
      </c>
      <c r="G37" s="18">
        <v>0.56000000000000005</v>
      </c>
      <c r="H37" s="19">
        <v>0.62648831491587664</v>
      </c>
      <c r="I37" s="19">
        <v>0.67868701424089639</v>
      </c>
      <c r="J37" s="19">
        <v>0.67489513944520563</v>
      </c>
      <c r="K37" s="20">
        <v>0.7091637752050759</v>
      </c>
      <c r="L37" s="21">
        <v>0.71545496337779302</v>
      </c>
      <c r="M37" s="22">
        <v>0.74</v>
      </c>
      <c r="N37" s="23">
        <v>0.75860815691317174</v>
      </c>
      <c r="O37" s="24">
        <v>0.72614848327795056</v>
      </c>
      <c r="P37" s="21">
        <v>0.73</v>
      </c>
      <c r="Q37" s="34">
        <v>0.6894119831636244</v>
      </c>
      <c r="R37" s="36">
        <v>0.65783606380609871</v>
      </c>
    </row>
    <row r="38" spans="1:18" x14ac:dyDescent="0.35">
      <c r="A38" s="4" t="s">
        <v>9</v>
      </c>
      <c r="B38" s="18">
        <v>0.04</v>
      </c>
      <c r="C38" s="18">
        <v>0.26</v>
      </c>
      <c r="D38" s="18">
        <v>0.5</v>
      </c>
      <c r="E38" s="18">
        <v>0.63</v>
      </c>
      <c r="F38" s="18">
        <v>0.63</v>
      </c>
      <c r="G38" s="18">
        <v>0.6</v>
      </c>
      <c r="H38" s="19">
        <v>0.64078844124810741</v>
      </c>
      <c r="I38" s="19">
        <v>0.71262770493508576</v>
      </c>
      <c r="J38" s="19">
        <v>0.73235599480089286</v>
      </c>
      <c r="K38" s="20">
        <v>0.74125832757704746</v>
      </c>
      <c r="L38" s="21">
        <v>0.7687785321362588</v>
      </c>
      <c r="M38" s="22">
        <v>0.77294180977761084</v>
      </c>
      <c r="N38" s="23">
        <v>0.76481676002222898</v>
      </c>
      <c r="O38" s="24">
        <v>0.75121177783120785</v>
      </c>
      <c r="P38" s="21">
        <v>0.76</v>
      </c>
      <c r="Q38" s="34">
        <v>0.73197133647872414</v>
      </c>
      <c r="R38" s="36">
        <v>0.7194517672250933</v>
      </c>
    </row>
    <row r="39" spans="1:18" x14ac:dyDescent="0.35">
      <c r="A39" s="4" t="s">
        <v>10</v>
      </c>
      <c r="B39" s="18">
        <v>0.15</v>
      </c>
      <c r="C39" s="18">
        <v>0.27</v>
      </c>
      <c r="D39" s="18">
        <v>0.53</v>
      </c>
      <c r="E39" s="18">
        <v>0.62</v>
      </c>
      <c r="F39" s="18">
        <v>0.66</v>
      </c>
      <c r="G39" s="18">
        <v>0.67</v>
      </c>
      <c r="H39" s="19">
        <v>0.71929045385248824</v>
      </c>
      <c r="I39" s="19">
        <v>0.74679381579115867</v>
      </c>
      <c r="J39" s="19">
        <v>0.68944748119246546</v>
      </c>
      <c r="K39" s="20">
        <v>0.72417316410337307</v>
      </c>
      <c r="L39" s="21">
        <v>0.72646277226126199</v>
      </c>
      <c r="M39" s="22">
        <v>0.68921440101026665</v>
      </c>
      <c r="N39" s="23">
        <v>0.71690389996049098</v>
      </c>
      <c r="O39" s="24">
        <v>0.6927362771003589</v>
      </c>
      <c r="P39" s="21">
        <v>0.73</v>
      </c>
      <c r="Q39" s="34">
        <v>0.59275124667591572</v>
      </c>
      <c r="R39" s="36">
        <v>0.66836051875768554</v>
      </c>
    </row>
    <row r="40" spans="1:18" x14ac:dyDescent="0.35">
      <c r="A40" s="4" t="s">
        <v>11</v>
      </c>
      <c r="B40" s="18">
        <v>0.11</v>
      </c>
      <c r="C40" s="18">
        <v>0.27</v>
      </c>
      <c r="D40" s="18">
        <v>0.52</v>
      </c>
      <c r="E40" s="18">
        <v>0.57999999999999996</v>
      </c>
      <c r="F40" s="18">
        <v>0.59</v>
      </c>
      <c r="G40" s="18">
        <v>0.56999999999999995</v>
      </c>
      <c r="H40" s="19">
        <v>0.65643404541590944</v>
      </c>
      <c r="I40" s="19">
        <v>0.67012196829245885</v>
      </c>
      <c r="J40" s="19">
        <v>0.65206519812447084</v>
      </c>
      <c r="K40" s="20">
        <v>0.64861146530040803</v>
      </c>
      <c r="L40" s="21">
        <v>0.66048694827705745</v>
      </c>
      <c r="M40" s="22">
        <v>0.66743797971286867</v>
      </c>
      <c r="N40" s="23">
        <v>0.68476186702912101</v>
      </c>
      <c r="O40" s="24">
        <v>0.71</v>
      </c>
      <c r="P40" s="21">
        <v>0.71</v>
      </c>
      <c r="Q40" s="34">
        <v>0.62029177505068867</v>
      </c>
      <c r="R40" s="36">
        <v>0.62841128296960147</v>
      </c>
    </row>
    <row r="41" spans="1:18" x14ac:dyDescent="0.35">
      <c r="A41" s="4" t="s">
        <v>12</v>
      </c>
      <c r="B41" s="18">
        <v>0.25</v>
      </c>
      <c r="C41" s="18">
        <v>0.47</v>
      </c>
      <c r="D41" s="18">
        <v>0.63</v>
      </c>
      <c r="E41" s="18">
        <v>0.64</v>
      </c>
      <c r="F41" s="18">
        <v>0.66</v>
      </c>
      <c r="G41" s="18">
        <v>0.68</v>
      </c>
      <c r="H41" s="19">
        <v>0.72508588578090571</v>
      </c>
      <c r="I41" s="19">
        <v>0.83952527243606623</v>
      </c>
      <c r="J41" s="19">
        <v>0.75</v>
      </c>
      <c r="K41" s="20">
        <v>0.68856413613242262</v>
      </c>
      <c r="L41" s="21">
        <v>0.70746955257959632</v>
      </c>
      <c r="M41" s="22">
        <v>0.79724325075158531</v>
      </c>
      <c r="N41" s="23">
        <v>0.81656069551018362</v>
      </c>
      <c r="O41" s="24">
        <v>0.81022938763290298</v>
      </c>
      <c r="P41" s="21">
        <v>0.73</v>
      </c>
      <c r="Q41" s="34">
        <v>0.74722166146096713</v>
      </c>
      <c r="R41" s="36">
        <v>0.76328769004289387</v>
      </c>
    </row>
    <row r="42" spans="1:18" x14ac:dyDescent="0.35">
      <c r="A42" s="4" t="s">
        <v>13</v>
      </c>
      <c r="B42" s="18">
        <v>0.15</v>
      </c>
      <c r="C42" s="18">
        <v>0.28000000000000003</v>
      </c>
      <c r="D42" s="18">
        <v>0.48</v>
      </c>
      <c r="E42" s="18">
        <v>0.53</v>
      </c>
      <c r="F42" s="18">
        <v>0.53</v>
      </c>
      <c r="G42" s="18">
        <v>0.55000000000000004</v>
      </c>
      <c r="H42" s="19">
        <v>0.61389560080400707</v>
      </c>
      <c r="I42" s="19">
        <v>0.70543753362512729</v>
      </c>
      <c r="J42" s="19">
        <v>0.71179099969326187</v>
      </c>
      <c r="K42" s="20">
        <v>0.72812554113981176</v>
      </c>
      <c r="L42" s="21">
        <v>0.7033427471491861</v>
      </c>
      <c r="M42" s="22">
        <v>0.6924398222614605</v>
      </c>
      <c r="N42" s="23">
        <v>0.72003177417761255</v>
      </c>
      <c r="O42" s="24">
        <v>0.66584493187287819</v>
      </c>
      <c r="P42" s="21">
        <v>0.64</v>
      </c>
      <c r="Q42" s="34">
        <v>0.63464132035746235</v>
      </c>
      <c r="R42" s="36">
        <v>0.63904748133442513</v>
      </c>
    </row>
    <row r="43" spans="1:18" x14ac:dyDescent="0.35">
      <c r="A43" s="4" t="s">
        <v>14</v>
      </c>
      <c r="B43" s="18">
        <v>0.1</v>
      </c>
      <c r="C43" s="18">
        <v>0.34</v>
      </c>
      <c r="D43" s="18">
        <v>0.51</v>
      </c>
      <c r="E43" s="18">
        <v>0.59</v>
      </c>
      <c r="F43" s="18">
        <v>0.65</v>
      </c>
      <c r="G43" s="18">
        <v>0.64</v>
      </c>
      <c r="H43" s="19">
        <v>0.72917366023531638</v>
      </c>
      <c r="I43" s="19">
        <v>0.61157128263192306</v>
      </c>
      <c r="J43" s="19">
        <v>0.68976943638497135</v>
      </c>
      <c r="K43" s="20">
        <v>0.77262236963501718</v>
      </c>
      <c r="L43" s="21">
        <v>0.6222004380667856</v>
      </c>
      <c r="M43" s="22">
        <v>0.58133466692885372</v>
      </c>
      <c r="N43" s="23">
        <v>0.737325747823801</v>
      </c>
      <c r="O43" s="24">
        <v>0.72674192104360502</v>
      </c>
      <c r="P43" s="21">
        <v>0.64</v>
      </c>
      <c r="Q43" s="34">
        <v>0.61025001693201852</v>
      </c>
      <c r="R43" s="36">
        <v>0.58258252200980298</v>
      </c>
    </row>
    <row r="44" spans="1:18" x14ac:dyDescent="0.35">
      <c r="A44" s="4" t="s">
        <v>15</v>
      </c>
      <c r="B44" s="18">
        <v>0.11</v>
      </c>
      <c r="C44" s="18">
        <v>0.49</v>
      </c>
      <c r="D44" s="18">
        <v>0.61</v>
      </c>
      <c r="E44" s="18">
        <v>0.62</v>
      </c>
      <c r="F44" s="18">
        <v>0.64</v>
      </c>
      <c r="G44" s="18">
        <v>0.71</v>
      </c>
      <c r="H44" s="19">
        <v>0.75793862759831843</v>
      </c>
      <c r="I44" s="19">
        <v>0.7656694264173709</v>
      </c>
      <c r="J44" s="19">
        <v>0.76952555568635206</v>
      </c>
      <c r="K44" s="20">
        <v>0.75312550439289738</v>
      </c>
      <c r="L44" s="21">
        <v>0.77360485066473528</v>
      </c>
      <c r="M44" s="22">
        <v>0.77466914601938353</v>
      </c>
      <c r="N44" s="23">
        <v>0.7757479191568476</v>
      </c>
      <c r="O44" s="24">
        <v>0.78043383553691137</v>
      </c>
      <c r="P44" s="21">
        <v>0.77</v>
      </c>
      <c r="Q44" s="34">
        <v>0.7736851055917916</v>
      </c>
      <c r="R44" s="38">
        <v>0.7736851055917916</v>
      </c>
    </row>
    <row r="45" spans="1:18" x14ac:dyDescent="0.35">
      <c r="A45" s="4" t="s">
        <v>16</v>
      </c>
      <c r="B45" s="18">
        <v>0.1</v>
      </c>
      <c r="C45" s="18">
        <v>0.56000000000000005</v>
      </c>
      <c r="D45" s="18">
        <v>0.65</v>
      </c>
      <c r="E45" s="18">
        <v>0.6</v>
      </c>
      <c r="F45" s="18">
        <v>0.69</v>
      </c>
      <c r="G45" s="18">
        <v>0.6</v>
      </c>
      <c r="H45" s="19">
        <v>0.63085842069071507</v>
      </c>
      <c r="I45" s="19">
        <v>0.59172338788758649</v>
      </c>
      <c r="J45" s="19">
        <v>0.67213673944840024</v>
      </c>
      <c r="K45" s="19">
        <v>0.76431979575054787</v>
      </c>
      <c r="L45" s="19">
        <v>0.72111529509935324</v>
      </c>
      <c r="M45" s="26">
        <v>0.72306031127111292</v>
      </c>
      <c r="N45" s="23">
        <v>0.70656180521701395</v>
      </c>
      <c r="O45" s="24">
        <v>0.72956845975336493</v>
      </c>
      <c r="P45" s="21">
        <v>0.82</v>
      </c>
      <c r="Q45" s="34">
        <v>0.73897481070956161</v>
      </c>
      <c r="R45" s="36">
        <v>0.7607195557494727</v>
      </c>
    </row>
    <row r="46" spans="1:18" x14ac:dyDescent="0.35">
      <c r="A46" s="13"/>
      <c r="B46" s="2">
        <v>1990</v>
      </c>
      <c r="C46" s="2">
        <v>1995</v>
      </c>
      <c r="D46" s="3">
        <v>2000</v>
      </c>
      <c r="E46" s="2">
        <v>2005</v>
      </c>
      <c r="F46" s="2">
        <v>2006</v>
      </c>
      <c r="G46" s="2">
        <v>2007</v>
      </c>
      <c r="H46" s="2">
        <v>2008</v>
      </c>
      <c r="I46" s="2">
        <v>2009</v>
      </c>
      <c r="J46" s="2">
        <v>2010</v>
      </c>
      <c r="K46" s="2">
        <v>2011</v>
      </c>
      <c r="L46" s="2">
        <v>2012</v>
      </c>
      <c r="M46" s="2">
        <v>2013</v>
      </c>
      <c r="N46" s="14">
        <v>2014</v>
      </c>
      <c r="O46" s="14">
        <v>2015</v>
      </c>
      <c r="P46" s="14">
        <v>2016</v>
      </c>
      <c r="Q46" s="31">
        <v>2017</v>
      </c>
      <c r="R46" s="31">
        <v>2018</v>
      </c>
    </row>
    <row r="47" spans="1:18" x14ac:dyDescent="0.35">
      <c r="A47" s="15" t="s">
        <v>18</v>
      </c>
      <c r="B47" s="18">
        <v>0.14000000000000001</v>
      </c>
      <c r="C47" s="18">
        <v>0.37</v>
      </c>
      <c r="D47" s="18">
        <v>0.54</v>
      </c>
      <c r="E47" s="18">
        <v>0.6</v>
      </c>
      <c r="F47" s="18">
        <v>0.61</v>
      </c>
      <c r="G47" s="18">
        <v>0.61</v>
      </c>
      <c r="H47" s="18">
        <v>0.67</v>
      </c>
      <c r="I47" s="18">
        <v>0.69</v>
      </c>
      <c r="J47" s="18">
        <v>0.7</v>
      </c>
      <c r="K47" s="18">
        <v>0.72</v>
      </c>
      <c r="L47" s="18">
        <v>0.71</v>
      </c>
      <c r="M47" s="27">
        <v>0.71</v>
      </c>
      <c r="N47" s="23">
        <v>0.73</v>
      </c>
      <c r="O47" s="23">
        <v>0.73</v>
      </c>
      <c r="P47" s="23">
        <v>0.72</v>
      </c>
      <c r="Q47" s="23">
        <v>0.67</v>
      </c>
      <c r="R47" s="38">
        <v>0.67</v>
      </c>
    </row>
    <row r="49" spans="1:18" x14ac:dyDescent="0.35">
      <c r="A49" t="s">
        <v>19</v>
      </c>
      <c r="H49" s="28">
        <v>0.80133171275115933</v>
      </c>
      <c r="I49" s="29">
        <v>0.74891851924181352</v>
      </c>
      <c r="J49" s="29">
        <v>0.71055895682595216</v>
      </c>
      <c r="K49" s="29">
        <v>0.68422260161179949</v>
      </c>
      <c r="L49" s="29">
        <v>0.70269499398552482</v>
      </c>
      <c r="M49" s="29">
        <v>0.69076975826525933</v>
      </c>
      <c r="N49" s="29">
        <v>0.65848235567810409</v>
      </c>
      <c r="O49" s="29">
        <v>0.65850834927808077</v>
      </c>
      <c r="P49" s="29">
        <v>0.68</v>
      </c>
      <c r="Q49" s="35">
        <v>0.78427648725556587</v>
      </c>
      <c r="R49" s="39">
        <v>0.79</v>
      </c>
    </row>
    <row r="50" spans="1:18" x14ac:dyDescent="0.35">
      <c r="A50" t="s">
        <v>20</v>
      </c>
      <c r="H50" s="30">
        <f>H49*2000</f>
        <v>1602.6634255023187</v>
      </c>
      <c r="I50" s="30">
        <f t="shared" ref="I50:R50" si="1">I49*2000</f>
        <v>1497.8370384836271</v>
      </c>
      <c r="J50" s="30">
        <f t="shared" si="1"/>
        <v>1421.1179136519042</v>
      </c>
      <c r="K50" s="30">
        <f t="shared" si="1"/>
        <v>1368.445203223599</v>
      </c>
      <c r="L50" s="30">
        <f t="shared" si="1"/>
        <v>1405.3899879710495</v>
      </c>
      <c r="M50" s="30">
        <f t="shared" si="1"/>
        <v>1381.5395165305185</v>
      </c>
      <c r="N50" s="30">
        <f t="shared" si="1"/>
        <v>1316.9647113562082</v>
      </c>
      <c r="O50" s="30">
        <f t="shared" si="1"/>
        <v>1317.0166985561616</v>
      </c>
      <c r="P50" s="30">
        <f t="shared" si="1"/>
        <v>1360</v>
      </c>
      <c r="Q50" s="30">
        <f t="shared" si="1"/>
        <v>1568.5529745111317</v>
      </c>
      <c r="R50" s="30">
        <f t="shared" si="1"/>
        <v>1580</v>
      </c>
    </row>
  </sheetData>
  <mergeCells count="2">
    <mergeCell ref="A7:M7"/>
    <mergeCell ref="A28:M28"/>
  </mergeCells>
  <pageMargins left="0.7" right="0.7" top="0.75" bottom="0.75" header="0.3" footer="0.3"/>
  <pageSetup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StopWaste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Starkey</dc:creator>
  <cp:lastModifiedBy>Meghan Starkey</cp:lastModifiedBy>
  <cp:lastPrinted>2020-06-23T20:04:35Z</cp:lastPrinted>
  <dcterms:created xsi:type="dcterms:W3CDTF">2018-01-24T00:20:21Z</dcterms:created>
  <dcterms:modified xsi:type="dcterms:W3CDTF">2020-06-23T20:09:51Z</dcterms:modified>
</cp:coreProperties>
</file>